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riga-my.sharepoint.com/personal/vrosonoks_edu_riga_lv/Documents/Desktop/Rezultāti/"/>
    </mc:Choice>
  </mc:AlternateContent>
  <xr:revisionPtr revIDLastSave="0" documentId="8_{45170D4C-7D7B-4FFF-A413-CA979B5BB355}" xr6:coauthVersionLast="47" xr6:coauthVersionMax="47" xr10:uidLastSave="{00000000-0000-0000-0000-000000000000}"/>
  <bookViews>
    <workbookView xWindow="-120" yWindow="-120" windowWidth="29040" windowHeight="15720" xr2:uid="{8F60CB82-7236-4343-8CAD-D1872BDD0A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B77" i="1"/>
  <c r="B76" i="1"/>
  <c r="B75" i="1"/>
  <c r="B74" i="1"/>
  <c r="X68" i="1"/>
  <c r="W68" i="1"/>
  <c r="V68" i="1"/>
  <c r="U68" i="1"/>
  <c r="T68" i="1"/>
  <c r="O68" i="1"/>
  <c r="N68" i="1"/>
  <c r="M68" i="1"/>
  <c r="X67" i="1"/>
  <c r="W67" i="1"/>
  <c r="V67" i="1"/>
  <c r="U67" i="1"/>
  <c r="T67" i="1"/>
  <c r="O67" i="1"/>
  <c r="N67" i="1"/>
  <c r="M67" i="1"/>
  <c r="X66" i="1"/>
  <c r="W66" i="1"/>
  <c r="V66" i="1"/>
  <c r="U66" i="1"/>
  <c r="T66" i="1"/>
  <c r="O66" i="1"/>
  <c r="N66" i="1"/>
  <c r="M66" i="1"/>
  <c r="X65" i="1"/>
  <c r="W65" i="1"/>
  <c r="V65" i="1"/>
  <c r="U65" i="1"/>
  <c r="T65" i="1"/>
  <c r="O65" i="1"/>
  <c r="N65" i="1"/>
  <c r="P65" i="1" s="1"/>
  <c r="M65" i="1"/>
  <c r="X64" i="1"/>
  <c r="W64" i="1"/>
  <c r="V64" i="1"/>
  <c r="U64" i="1"/>
  <c r="T64" i="1"/>
  <c r="O64" i="1"/>
  <c r="N64" i="1"/>
  <c r="M64" i="1"/>
  <c r="X63" i="1"/>
  <c r="W63" i="1"/>
  <c r="V63" i="1"/>
  <c r="T63" i="1"/>
  <c r="O63" i="1"/>
  <c r="N63" i="1"/>
  <c r="M63" i="1"/>
  <c r="P63" i="1" s="1"/>
  <c r="U63" i="1" s="1"/>
  <c r="X62" i="1"/>
  <c r="W62" i="1"/>
  <c r="V62" i="1"/>
  <c r="T62" i="1"/>
  <c r="O62" i="1"/>
  <c r="N62" i="1"/>
  <c r="M62" i="1"/>
  <c r="X61" i="1"/>
  <c r="V61" i="1"/>
  <c r="U61" i="1"/>
  <c r="T61" i="1"/>
  <c r="O61" i="1"/>
  <c r="N61" i="1"/>
  <c r="M61" i="1"/>
  <c r="P61" i="1" s="1"/>
  <c r="X60" i="1"/>
  <c r="W60" i="1"/>
  <c r="V60" i="1"/>
  <c r="T60" i="1"/>
  <c r="O60" i="1"/>
  <c r="N60" i="1"/>
  <c r="M60" i="1"/>
  <c r="X59" i="1"/>
  <c r="W59" i="1"/>
  <c r="V59" i="1"/>
  <c r="T59" i="1"/>
  <c r="O59" i="1"/>
  <c r="N59" i="1"/>
  <c r="P59" i="1" s="1"/>
  <c r="M59" i="1"/>
  <c r="X58" i="1"/>
  <c r="W58" i="1"/>
  <c r="V58" i="1"/>
  <c r="U58" i="1"/>
  <c r="O58" i="1"/>
  <c r="N58" i="1"/>
  <c r="M58" i="1"/>
  <c r="X57" i="1"/>
  <c r="V57" i="1"/>
  <c r="U57" i="1"/>
  <c r="T57" i="1"/>
  <c r="O57" i="1"/>
  <c r="N57" i="1"/>
  <c r="M57" i="1"/>
  <c r="X56" i="1"/>
  <c r="W56" i="1"/>
  <c r="U56" i="1"/>
  <c r="T56" i="1"/>
  <c r="O56" i="1"/>
  <c r="N56" i="1"/>
  <c r="M56" i="1"/>
  <c r="X55" i="1"/>
  <c r="W55" i="1"/>
  <c r="V55" i="1"/>
  <c r="U55" i="1"/>
  <c r="O55" i="1"/>
  <c r="P55" i="1" s="1"/>
  <c r="T55" i="1" s="1"/>
  <c r="N55" i="1"/>
  <c r="M55" i="1"/>
  <c r="X54" i="1"/>
  <c r="W54" i="1"/>
  <c r="V54" i="1"/>
  <c r="U54" i="1"/>
  <c r="O54" i="1"/>
  <c r="N54" i="1"/>
  <c r="M54" i="1"/>
  <c r="X53" i="1"/>
  <c r="W53" i="1"/>
  <c r="V53" i="1"/>
  <c r="U53" i="1"/>
  <c r="T53" i="1"/>
  <c r="X52" i="1"/>
  <c r="W52" i="1"/>
  <c r="V52" i="1"/>
  <c r="U52" i="1"/>
  <c r="T52" i="1"/>
  <c r="O52" i="1"/>
  <c r="N52" i="1"/>
  <c r="M52" i="1"/>
  <c r="P52" i="1" s="1"/>
  <c r="X51" i="1"/>
  <c r="W51" i="1"/>
  <c r="V51" i="1"/>
  <c r="U51" i="1"/>
  <c r="T51" i="1"/>
  <c r="O51" i="1"/>
  <c r="N51" i="1"/>
  <c r="M51" i="1"/>
  <c r="P51" i="1" s="1"/>
  <c r="X50" i="1"/>
  <c r="W50" i="1"/>
  <c r="V50" i="1"/>
  <c r="U50" i="1"/>
  <c r="T50" i="1"/>
  <c r="O50" i="1"/>
  <c r="N50" i="1"/>
  <c r="M50" i="1"/>
  <c r="P50" i="1" s="1"/>
  <c r="X49" i="1"/>
  <c r="W49" i="1"/>
  <c r="V49" i="1"/>
  <c r="U49" i="1"/>
  <c r="T49" i="1"/>
  <c r="O49" i="1"/>
  <c r="N49" i="1"/>
  <c r="M49" i="1"/>
  <c r="X48" i="1"/>
  <c r="W48" i="1"/>
  <c r="V48" i="1"/>
  <c r="U48" i="1"/>
  <c r="T48" i="1"/>
  <c r="O48" i="1"/>
  <c r="N48" i="1"/>
  <c r="M48" i="1"/>
  <c r="X47" i="1"/>
  <c r="W47" i="1"/>
  <c r="V47" i="1"/>
  <c r="U47" i="1"/>
  <c r="T47" i="1"/>
  <c r="O47" i="1"/>
  <c r="N47" i="1"/>
  <c r="M47" i="1"/>
  <c r="P47" i="1" s="1"/>
  <c r="X46" i="1"/>
  <c r="W46" i="1"/>
  <c r="V46" i="1"/>
  <c r="U46" i="1"/>
  <c r="T46" i="1"/>
  <c r="O46" i="1"/>
  <c r="N46" i="1"/>
  <c r="M46" i="1"/>
  <c r="X45" i="1"/>
  <c r="W45" i="1"/>
  <c r="V45" i="1"/>
  <c r="U45" i="1"/>
  <c r="T45" i="1"/>
  <c r="O45" i="1"/>
  <c r="N45" i="1"/>
  <c r="M45" i="1"/>
  <c r="P45" i="1" s="1"/>
  <c r="X44" i="1"/>
  <c r="V44" i="1"/>
  <c r="U44" i="1"/>
  <c r="T44" i="1"/>
  <c r="O44" i="1"/>
  <c r="N44" i="1"/>
  <c r="M44" i="1"/>
  <c r="X43" i="1"/>
  <c r="V43" i="1"/>
  <c r="U43" i="1"/>
  <c r="O43" i="1"/>
  <c r="N43" i="1"/>
  <c r="M43" i="1"/>
  <c r="X42" i="1"/>
  <c r="V42" i="1"/>
  <c r="U42" i="1"/>
  <c r="T42" i="1"/>
  <c r="O42" i="1"/>
  <c r="N42" i="1"/>
  <c r="M42" i="1"/>
  <c r="X41" i="1"/>
  <c r="V41" i="1"/>
  <c r="U41" i="1"/>
  <c r="T41" i="1"/>
  <c r="O41" i="1"/>
  <c r="N41" i="1"/>
  <c r="P41" i="1" s="1"/>
  <c r="W41" i="1" s="1"/>
  <c r="M41" i="1"/>
  <c r="X40" i="1"/>
  <c r="V40" i="1"/>
  <c r="U40" i="1"/>
  <c r="T40" i="1"/>
  <c r="O40" i="1"/>
  <c r="N40" i="1"/>
  <c r="M40" i="1"/>
  <c r="X39" i="1"/>
  <c r="W39" i="1"/>
  <c r="U39" i="1"/>
  <c r="T39" i="1"/>
  <c r="O39" i="1"/>
  <c r="N39" i="1"/>
  <c r="M39" i="1"/>
  <c r="P39" i="1" s="1"/>
  <c r="X38" i="1"/>
  <c r="W38" i="1"/>
  <c r="U38" i="1"/>
  <c r="T38" i="1"/>
  <c r="O38" i="1"/>
  <c r="N38" i="1"/>
  <c r="M38" i="1"/>
  <c r="P38" i="1" s="1"/>
  <c r="X37" i="1"/>
  <c r="W37" i="1"/>
  <c r="V37" i="1"/>
  <c r="U37" i="1"/>
  <c r="T37" i="1"/>
  <c r="X36" i="1"/>
  <c r="W36" i="1"/>
  <c r="V36" i="1"/>
  <c r="U36" i="1"/>
  <c r="T36" i="1"/>
  <c r="O36" i="1"/>
  <c r="N36" i="1"/>
  <c r="M36" i="1"/>
  <c r="X35" i="1"/>
  <c r="W35" i="1"/>
  <c r="V35" i="1"/>
  <c r="U35" i="1"/>
  <c r="T35" i="1"/>
  <c r="O35" i="1"/>
  <c r="N35" i="1"/>
  <c r="M35" i="1"/>
  <c r="X34" i="1"/>
  <c r="W34" i="1"/>
  <c r="V34" i="1"/>
  <c r="U34" i="1"/>
  <c r="T34" i="1"/>
  <c r="O34" i="1"/>
  <c r="N34" i="1"/>
  <c r="M34" i="1"/>
  <c r="X33" i="1"/>
  <c r="W33" i="1"/>
  <c r="V33" i="1"/>
  <c r="U33" i="1"/>
  <c r="T33" i="1"/>
  <c r="O33" i="1"/>
  <c r="N33" i="1"/>
  <c r="M33" i="1"/>
  <c r="X32" i="1"/>
  <c r="W32" i="1"/>
  <c r="V32" i="1"/>
  <c r="U32" i="1"/>
  <c r="T32" i="1"/>
  <c r="O32" i="1"/>
  <c r="N32" i="1"/>
  <c r="M32" i="1"/>
  <c r="X31" i="1"/>
  <c r="W31" i="1"/>
  <c r="V31" i="1"/>
  <c r="U31" i="1"/>
  <c r="T31" i="1"/>
  <c r="O31" i="1"/>
  <c r="N31" i="1"/>
  <c r="M31" i="1"/>
  <c r="X30" i="1"/>
  <c r="W30" i="1"/>
  <c r="V30" i="1"/>
  <c r="U30" i="1"/>
  <c r="T30" i="1"/>
  <c r="O30" i="1"/>
  <c r="N30" i="1"/>
  <c r="M30" i="1"/>
  <c r="X29" i="1"/>
  <c r="V29" i="1"/>
  <c r="U29" i="1"/>
  <c r="T29" i="1"/>
  <c r="O29" i="1"/>
  <c r="N29" i="1"/>
  <c r="M29" i="1"/>
  <c r="X28" i="1"/>
  <c r="V28" i="1"/>
  <c r="U28" i="1"/>
  <c r="T28" i="1"/>
  <c r="O28" i="1"/>
  <c r="N28" i="1"/>
  <c r="M28" i="1"/>
  <c r="X27" i="1"/>
  <c r="V27" i="1"/>
  <c r="U27" i="1"/>
  <c r="O27" i="1"/>
  <c r="N27" i="1"/>
  <c r="M27" i="1"/>
  <c r="P27" i="1" s="1"/>
  <c r="X26" i="1"/>
  <c r="W26" i="1"/>
  <c r="V26" i="1"/>
  <c r="U26" i="1"/>
  <c r="O26" i="1"/>
  <c r="N26" i="1"/>
  <c r="M26" i="1"/>
  <c r="P26" i="1" s="1"/>
  <c r="X25" i="1"/>
  <c r="W25" i="1"/>
  <c r="V25" i="1"/>
  <c r="U25" i="1"/>
  <c r="O25" i="1"/>
  <c r="N25" i="1"/>
  <c r="M25" i="1"/>
  <c r="X24" i="1"/>
  <c r="W24" i="1"/>
  <c r="V24" i="1"/>
  <c r="T24" i="1"/>
  <c r="O24" i="1"/>
  <c r="N24" i="1"/>
  <c r="M24" i="1"/>
  <c r="X23" i="1"/>
  <c r="W23" i="1"/>
  <c r="U23" i="1"/>
  <c r="T23" i="1"/>
  <c r="O23" i="1"/>
  <c r="N23" i="1"/>
  <c r="M23" i="1"/>
  <c r="X22" i="1"/>
  <c r="W22" i="1"/>
  <c r="U22" i="1"/>
  <c r="T22" i="1"/>
  <c r="O22" i="1"/>
  <c r="N22" i="1"/>
  <c r="M22" i="1"/>
  <c r="X21" i="1"/>
  <c r="W21" i="1"/>
  <c r="V21" i="1"/>
  <c r="U21" i="1"/>
  <c r="T21" i="1"/>
  <c r="X20" i="1"/>
  <c r="W20" i="1"/>
  <c r="V20" i="1"/>
  <c r="U20" i="1"/>
  <c r="T20" i="1"/>
  <c r="O20" i="1"/>
  <c r="N20" i="1"/>
  <c r="M20" i="1"/>
  <c r="P20" i="1" s="1"/>
  <c r="X19" i="1"/>
  <c r="W19" i="1"/>
  <c r="V19" i="1"/>
  <c r="U19" i="1"/>
  <c r="T19" i="1"/>
  <c r="O19" i="1"/>
  <c r="N19" i="1"/>
  <c r="M19" i="1"/>
  <c r="P19" i="1" s="1"/>
  <c r="X18" i="1"/>
  <c r="W18" i="1"/>
  <c r="V18" i="1"/>
  <c r="U18" i="1"/>
  <c r="T18" i="1"/>
  <c r="O18" i="1"/>
  <c r="N18" i="1"/>
  <c r="M18" i="1"/>
  <c r="P18" i="1" s="1"/>
  <c r="X17" i="1"/>
  <c r="W17" i="1"/>
  <c r="V17" i="1"/>
  <c r="U17" i="1"/>
  <c r="T17" i="1"/>
  <c r="O17" i="1"/>
  <c r="N17" i="1"/>
  <c r="M17" i="1"/>
  <c r="P17" i="1" s="1"/>
  <c r="X16" i="1"/>
  <c r="V16" i="1"/>
  <c r="U16" i="1"/>
  <c r="T16" i="1"/>
  <c r="O16" i="1"/>
  <c r="N16" i="1"/>
  <c r="M16" i="1"/>
  <c r="X15" i="1"/>
  <c r="V15" i="1"/>
  <c r="U15" i="1"/>
  <c r="T15" i="1"/>
  <c r="O15" i="1"/>
  <c r="N15" i="1"/>
  <c r="M15" i="1"/>
  <c r="X14" i="1"/>
  <c r="V14" i="1"/>
  <c r="U14" i="1"/>
  <c r="O14" i="1"/>
  <c r="N14" i="1"/>
  <c r="M14" i="1"/>
  <c r="P14" i="1" s="1"/>
  <c r="W14" i="1" s="1"/>
  <c r="X13" i="1"/>
  <c r="W13" i="1"/>
  <c r="V13" i="1"/>
  <c r="U13" i="1"/>
  <c r="O13" i="1"/>
  <c r="N13" i="1"/>
  <c r="M13" i="1"/>
  <c r="X12" i="1"/>
  <c r="W12" i="1"/>
  <c r="V12" i="1"/>
  <c r="U12" i="1"/>
  <c r="O12" i="1"/>
  <c r="N12" i="1"/>
  <c r="M12" i="1"/>
  <c r="X11" i="1"/>
  <c r="W11" i="1"/>
  <c r="V11" i="1"/>
  <c r="U11" i="1"/>
  <c r="O11" i="1"/>
  <c r="N11" i="1"/>
  <c r="M11" i="1"/>
  <c r="P11" i="1" s="1"/>
  <c r="T11" i="1" s="1"/>
  <c r="X10" i="1"/>
  <c r="W10" i="1"/>
  <c r="V10" i="1"/>
  <c r="T10" i="1"/>
  <c r="O10" i="1"/>
  <c r="N10" i="1"/>
  <c r="M10" i="1"/>
  <c r="P10" i="1" s="1"/>
  <c r="X9" i="1"/>
  <c r="W9" i="1"/>
  <c r="V9" i="1"/>
  <c r="T9" i="1"/>
  <c r="O9" i="1"/>
  <c r="N9" i="1"/>
  <c r="M9" i="1"/>
  <c r="P9" i="1" s="1"/>
  <c r="U9" i="1" s="1"/>
  <c r="X8" i="1"/>
  <c r="W8" i="1"/>
  <c r="U8" i="1"/>
  <c r="T8" i="1"/>
  <c r="O8" i="1"/>
  <c r="N8" i="1"/>
  <c r="M8" i="1"/>
  <c r="P8" i="1" s="1"/>
  <c r="X7" i="1"/>
  <c r="W7" i="1"/>
  <c r="U7" i="1"/>
  <c r="T7" i="1"/>
  <c r="P7" i="1"/>
  <c r="V7" i="1" s="1"/>
  <c r="O7" i="1"/>
  <c r="N7" i="1"/>
  <c r="M7" i="1"/>
  <c r="X6" i="1"/>
  <c r="W6" i="1"/>
  <c r="U6" i="1"/>
  <c r="T6" i="1"/>
  <c r="O6" i="1"/>
  <c r="N6" i="1"/>
  <c r="M6" i="1"/>
  <c r="P57" i="1" l="1"/>
  <c r="P22" i="1"/>
  <c r="P23" i="1"/>
  <c r="P35" i="1"/>
  <c r="P12" i="1"/>
  <c r="Q10" i="1" s="1"/>
  <c r="P28" i="1"/>
  <c r="Q24" i="1" s="1"/>
  <c r="P33" i="1"/>
  <c r="P36" i="1"/>
  <c r="Q36" i="1" s="1"/>
  <c r="P54" i="1"/>
  <c r="P58" i="1"/>
  <c r="Q58" i="1" s="1"/>
  <c r="P64" i="1"/>
  <c r="P66" i="1"/>
  <c r="P56" i="1"/>
  <c r="Q57" i="1" s="1"/>
  <c r="P44" i="1"/>
  <c r="P60" i="1"/>
  <c r="Q60" i="1" s="1"/>
  <c r="P62" i="1"/>
  <c r="U62" i="1" s="1"/>
  <c r="P6" i="1"/>
  <c r="P15" i="1"/>
  <c r="W15" i="1" s="1"/>
  <c r="P25" i="1"/>
  <c r="T25" i="1" s="1"/>
  <c r="P24" i="1"/>
  <c r="U24" i="1" s="1"/>
  <c r="P67" i="1"/>
  <c r="P68" i="1"/>
  <c r="Q68" i="1" s="1"/>
  <c r="P48" i="1"/>
  <c r="P49" i="1"/>
  <c r="P46" i="1"/>
  <c r="P43" i="1"/>
  <c r="T43" i="1" s="1"/>
  <c r="P42" i="1"/>
  <c r="W42" i="1" s="1"/>
  <c r="P40" i="1"/>
  <c r="W40" i="1" s="1"/>
  <c r="P30" i="1"/>
  <c r="Q30" i="1" s="1"/>
  <c r="P32" i="1"/>
  <c r="Q32" i="1" s="1"/>
  <c r="P31" i="1"/>
  <c r="P34" i="1"/>
  <c r="Q31" i="1" s="1"/>
  <c r="P29" i="1"/>
  <c r="T27" i="1"/>
  <c r="W27" i="1"/>
  <c r="P16" i="1"/>
  <c r="X5" i="1"/>
  <c r="P13" i="1"/>
  <c r="Q19" i="1" s="1"/>
  <c r="Q16" i="1"/>
  <c r="W16" i="1"/>
  <c r="U59" i="1"/>
  <c r="T14" i="1"/>
  <c r="W29" i="1"/>
  <c r="Q34" i="1"/>
  <c r="W57" i="1"/>
  <c r="T54" i="1"/>
  <c r="Q13" i="1"/>
  <c r="T26" i="1"/>
  <c r="Q56" i="1"/>
  <c r="V8" i="1"/>
  <c r="V23" i="1"/>
  <c r="W61" i="1"/>
  <c r="T12" i="1"/>
  <c r="Q64" i="1"/>
  <c r="U10" i="1"/>
  <c r="W44" i="1"/>
  <c r="V22" i="1"/>
  <c r="V6" i="1"/>
  <c r="R35" i="1"/>
  <c r="V39" i="1"/>
  <c r="W28" i="1"/>
  <c r="T58" i="1"/>
  <c r="V38" i="1"/>
  <c r="W43" i="1"/>
  <c r="Q65" i="1" l="1"/>
  <c r="Q61" i="1"/>
  <c r="Q66" i="1"/>
  <c r="Q62" i="1"/>
  <c r="Q67" i="1"/>
  <c r="T13" i="1"/>
  <c r="R60" i="1"/>
  <c r="Q55" i="1"/>
  <c r="Q59" i="1"/>
  <c r="U60" i="1"/>
  <c r="Q54" i="1"/>
  <c r="Q28" i="1"/>
  <c r="Q63" i="1"/>
  <c r="Q27" i="1"/>
  <c r="U5" i="1"/>
  <c r="Q9" i="1"/>
  <c r="V56" i="1"/>
  <c r="R15" i="1"/>
  <c r="Q46" i="1"/>
  <c r="R57" i="1"/>
  <c r="R51" i="1"/>
  <c r="Q38" i="1"/>
  <c r="R7" i="1"/>
  <c r="Q50" i="1"/>
  <c r="R46" i="1"/>
  <c r="Q52" i="1"/>
  <c r="Q47" i="1"/>
  <c r="V5" i="1"/>
  <c r="R50" i="1"/>
  <c r="R39" i="1"/>
  <c r="Q44" i="1"/>
  <c r="Q49" i="1"/>
  <c r="Q40" i="1"/>
  <c r="R38" i="1"/>
  <c r="R61" i="1"/>
  <c r="R67" i="1"/>
  <c r="R65" i="1"/>
  <c r="Q39" i="1"/>
  <c r="R6" i="1"/>
  <c r="R13" i="1"/>
  <c r="Q51" i="1"/>
  <c r="R9" i="1"/>
  <c r="Q48" i="1"/>
  <c r="R43" i="1"/>
  <c r="R28" i="1"/>
  <c r="Q45" i="1"/>
  <c r="R25" i="1"/>
  <c r="Q43" i="1"/>
  <c r="Q41" i="1"/>
  <c r="Q42" i="1"/>
  <c r="R56" i="1"/>
  <c r="R49" i="1"/>
  <c r="Q26" i="1"/>
  <c r="R16" i="1"/>
  <c r="Q33" i="1"/>
  <c r="R66" i="1"/>
  <c r="Q22" i="1"/>
  <c r="R44" i="1"/>
  <c r="Q25" i="1"/>
  <c r="R47" i="1"/>
  <c r="Q29" i="1"/>
  <c r="R22" i="1"/>
  <c r="R29" i="1"/>
  <c r="R10" i="1"/>
  <c r="Q23" i="1"/>
  <c r="Q35" i="1"/>
  <c r="R42" i="1"/>
  <c r="R26" i="1"/>
  <c r="Q17" i="1"/>
  <c r="Q15" i="1"/>
  <c r="R24" i="1"/>
  <c r="R12" i="1"/>
  <c r="R48" i="1"/>
  <c r="R23" i="1"/>
  <c r="R31" i="1"/>
  <c r="R32" i="1"/>
  <c r="R58" i="1"/>
  <c r="R62" i="1"/>
  <c r="R41" i="1"/>
  <c r="R27" i="1"/>
  <c r="R54" i="1"/>
  <c r="R36" i="1"/>
  <c r="R45" i="1"/>
  <c r="R64" i="1"/>
  <c r="Q8" i="1"/>
  <c r="R11" i="1"/>
  <c r="Q14" i="1"/>
  <c r="R30" i="1"/>
  <c r="Q7" i="1"/>
  <c r="R63" i="1"/>
  <c r="R17" i="1"/>
  <c r="R33" i="1"/>
  <c r="R52" i="1"/>
  <c r="R8" i="1"/>
  <c r="Q11" i="1"/>
  <c r="R14" i="1"/>
  <c r="Q20" i="1"/>
  <c r="Q6" i="1"/>
  <c r="R55" i="1"/>
  <c r="Q12" i="1"/>
  <c r="R40" i="1"/>
  <c r="R68" i="1"/>
  <c r="R34" i="1"/>
  <c r="R18" i="1"/>
  <c r="R19" i="1"/>
  <c r="R20" i="1"/>
  <c r="Q18" i="1"/>
  <c r="R59" i="1"/>
  <c r="W5" i="1"/>
  <c r="T5" i="1"/>
  <c r="W4" i="1" l="1"/>
  <c r="C77" i="1" s="1"/>
  <c r="T4" i="1"/>
  <c r="C74" i="1" s="1"/>
  <c r="X4" i="1"/>
  <c r="C78" i="1" s="1"/>
  <c r="V4" i="1"/>
  <c r="C76" i="1" s="1"/>
  <c r="U4" i="1"/>
  <c r="C75" i="1" s="1"/>
</calcChain>
</file>

<file path=xl/sharedStrings.xml><?xml version="1.0" encoding="utf-8"?>
<sst xmlns="http://schemas.openxmlformats.org/spreadsheetml/2006/main" count="100" uniqueCount="64">
  <si>
    <t>2023 gada Kuldīgas kauss F1N lidmodeļu klasē.</t>
  </si>
  <si>
    <t>22.04.2023</t>
  </si>
  <si>
    <t>KULDĪGA</t>
  </si>
  <si>
    <t>Lidojumu   laiki</t>
  </si>
  <si>
    <t>RJTC 2</t>
  </si>
  <si>
    <t>Jūrmala</t>
  </si>
  <si>
    <t>Kuldīgas BJC</t>
  </si>
  <si>
    <t>Tukuma MS</t>
  </si>
  <si>
    <t>N.p.k.</t>
  </si>
  <si>
    <t>Vārds, uzvārds</t>
  </si>
  <si>
    <t>Komanda</t>
  </si>
  <si>
    <t>max1</t>
  </si>
  <si>
    <t>max2</t>
  </si>
  <si>
    <t>max3</t>
  </si>
  <si>
    <t>Kopā</t>
  </si>
  <si>
    <t>Vieta</t>
  </si>
  <si>
    <t>Vieta  absolut</t>
  </si>
  <si>
    <t>Jaunākā grupa 1</t>
  </si>
  <si>
    <t>līdz 11 gadiem</t>
  </si>
  <si>
    <t>Ralfs Voiks</t>
  </si>
  <si>
    <t>Bernards Paičs</t>
  </si>
  <si>
    <t>Adrians Peļņiks</t>
  </si>
  <si>
    <t>Gatis Kradevics</t>
  </si>
  <si>
    <t>Gustavs Emīls Lasis</t>
  </si>
  <si>
    <t>Gabriela Belinska</t>
  </si>
  <si>
    <t>Markuss Tjuhs</t>
  </si>
  <si>
    <t>Lauris Komarovskis</t>
  </si>
  <si>
    <t>Jurijs Malzups</t>
  </si>
  <si>
    <t>Filips Biļukins</t>
  </si>
  <si>
    <t xml:space="preserve">       Jaunākā   grupa 2</t>
  </si>
  <si>
    <t>līdz 14 gadiem</t>
  </si>
  <si>
    <t>Toms Kulbergs</t>
  </si>
  <si>
    <t>Bernards Grundmanis</t>
  </si>
  <si>
    <t>Vija Kovaļevska</t>
  </si>
  <si>
    <t>Rihards Belinskis</t>
  </si>
  <si>
    <t>Vadims Bogdanovs</t>
  </si>
  <si>
    <t>Toms Latvis</t>
  </si>
  <si>
    <t>Ritvars Skuduls</t>
  </si>
  <si>
    <t xml:space="preserve">         Vidējā   grupa</t>
  </si>
  <si>
    <t>līdz 18 gadiem</t>
  </si>
  <si>
    <t>Inguss Zariņš</t>
  </si>
  <si>
    <t>Raimonds Grasmanis</t>
  </si>
  <si>
    <t>Kristians Šteimanis</t>
  </si>
  <si>
    <t>Emīls Lisovs</t>
  </si>
  <si>
    <t>Adrians Račkovskis</t>
  </si>
  <si>
    <t>Valters Belasovs</t>
  </si>
  <si>
    <t>Vecākā grupa</t>
  </si>
  <si>
    <t>no 18 gadiem</t>
  </si>
  <si>
    <t>Viktors Rošonoks</t>
  </si>
  <si>
    <t>Vladimirs Bulanovs</t>
  </si>
  <si>
    <t>Juris Girvaitis</t>
  </si>
  <si>
    <t>Jānis Sproģis</t>
  </si>
  <si>
    <t>Viesturs Bērziņš</t>
  </si>
  <si>
    <t>Kristaps Kradevics</t>
  </si>
  <si>
    <t>Armands Lore</t>
  </si>
  <si>
    <t>Renārs Seļickis</t>
  </si>
  <si>
    <t>Andrejs Kovaļevskis</t>
  </si>
  <si>
    <t>Mārtiņš Pīlēģis</t>
  </si>
  <si>
    <t>Romas Braženas</t>
  </si>
  <si>
    <t>Lietuva</t>
  </si>
  <si>
    <t>Gintaras Trimakas</t>
  </si>
  <si>
    <t>Eligius Bartkus</t>
  </si>
  <si>
    <t>Komandu vērtejums</t>
  </si>
  <si>
    <t xml:space="preserve">Sacensību galvenais tiesnesis: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</si>
</sst>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sz val="16"/>
      <color theme="5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8" tint="-0.49998474074526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2"/>
      <color theme="1"/>
      <name val="-webkit-standard"/>
    </font>
    <font>
      <sz val="18"/>
      <color rgb="FF000000"/>
      <name val="-webkit-standard"/>
    </font>
    <font>
      <b/>
      <sz val="10"/>
      <color rgb="FFFF0000"/>
      <name val="Times New Roman"/>
      <family val="1"/>
    </font>
    <font>
      <b/>
      <sz val="1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9" fillId="0" borderId="0" xfId="0" applyFont="1"/>
    <xf numFmtId="0" fontId="10" fillId="6" borderId="4" xfId="0" applyFont="1" applyFill="1" applyBorder="1" applyAlignment="1">
      <alignment horizontal="center"/>
    </xf>
    <xf numFmtId="0" fontId="6" fillId="2" borderId="4" xfId="0" applyFont="1" applyFill="1" applyBorder="1"/>
    <xf numFmtId="0" fontId="11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2" fontId="3" fillId="6" borderId="4" xfId="0" applyNumberFormat="1" applyFont="1" applyFill="1" applyBorder="1" applyAlignment="1">
      <alignment horizontal="center" vertical="center"/>
    </xf>
    <xf numFmtId="2" fontId="12" fillId="0" borderId="0" xfId="0" applyNumberFormat="1" applyFont="1"/>
    <xf numFmtId="0" fontId="6" fillId="0" borderId="4" xfId="0" applyFont="1" applyBorder="1"/>
    <xf numFmtId="0" fontId="6" fillId="4" borderId="4" xfId="0" applyFont="1" applyFill="1" applyBorder="1"/>
    <xf numFmtId="164" fontId="6" fillId="3" borderId="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right"/>
    </xf>
    <xf numFmtId="0" fontId="8" fillId="2" borderId="4" xfId="0" applyFont="1" applyFill="1" applyBorder="1"/>
    <xf numFmtId="0" fontId="7" fillId="2" borderId="4" xfId="0" applyFont="1" applyFill="1" applyBorder="1"/>
    <xf numFmtId="0" fontId="6" fillId="4" borderId="0" xfId="0" applyFont="1" applyFill="1"/>
    <xf numFmtId="2" fontId="3" fillId="7" borderId="4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4" xfId="0" applyFont="1" applyFill="1" applyBorder="1"/>
    <xf numFmtId="0" fontId="7" fillId="0" borderId="4" xfId="0" applyFont="1" applyBorder="1"/>
    <xf numFmtId="0" fontId="12" fillId="0" borderId="0" xfId="0" applyFont="1" applyAlignment="1">
      <alignment horizontal="center"/>
    </xf>
    <xf numFmtId="2" fontId="3" fillId="0" borderId="0" xfId="0" applyNumberFormat="1" applyFont="1"/>
    <xf numFmtId="0" fontId="6" fillId="0" borderId="0" xfId="0" applyFont="1"/>
    <xf numFmtId="0" fontId="17" fillId="0" borderId="0" xfId="0" applyFont="1"/>
    <xf numFmtId="2" fontId="3" fillId="0" borderId="4" xfId="0" applyNumberFormat="1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12" fillId="4" borderId="0" xfId="0" applyFont="1" applyFill="1"/>
    <xf numFmtId="0" fontId="2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5" tint="0.79998168889431442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rgb="FF92D050"/>
        </patternFill>
      </fill>
    </dxf>
    <dxf>
      <font>
        <b/>
        <i val="0"/>
        <color theme="4" tint="-0.24994659260841701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F45F-24A0-ED44-8E9F-E6CE74E6BA7A}">
  <dimension ref="A1:AD309"/>
  <sheetViews>
    <sheetView tabSelected="1" topLeftCell="A40" workbookViewId="0">
      <selection activeCell="M76" sqref="M76"/>
    </sheetView>
  </sheetViews>
  <sheetFormatPr defaultColWidth="11" defaultRowHeight="15.75"/>
  <cols>
    <col min="1" max="1" width="7" style="25" customWidth="1"/>
    <col min="2" max="2" width="16.875" style="55" customWidth="1"/>
    <col min="3" max="3" width="11" style="55"/>
    <col min="4" max="12" width="3.875" style="44" customWidth="1"/>
    <col min="13" max="15" width="4.875" style="44" customWidth="1"/>
    <col min="16" max="16" width="5.5" style="44" customWidth="1"/>
    <col min="17" max="17" width="5.625" style="44" customWidth="1"/>
    <col min="18" max="18" width="8.5" style="44" customWidth="1"/>
    <col min="19" max="19" width="2" style="25" customWidth="1"/>
    <col min="20" max="20" width="13.125" style="54" customWidth="1"/>
    <col min="21" max="21" width="12" style="54" customWidth="1"/>
    <col min="22" max="22" width="8.875" style="54" customWidth="1"/>
    <col min="23" max="23" width="7.5" style="54" customWidth="1"/>
    <col min="24" max="24" width="9.125" style="54" customWidth="1"/>
    <col min="25" max="16384" width="11" style="25"/>
  </cols>
  <sheetData>
    <row r="1" spans="1:27" s="2" customFormat="1" ht="2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s="2" customFormat="1" ht="20.25">
      <c r="A2" s="56" t="s">
        <v>1</v>
      </c>
      <c r="B2" s="56"/>
      <c r="C2" s="4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56" t="s">
        <v>2</v>
      </c>
      <c r="P2" s="56"/>
      <c r="Q2" s="56"/>
      <c r="R2" s="3"/>
      <c r="T2" s="6"/>
      <c r="U2" s="6"/>
      <c r="V2" s="6"/>
      <c r="W2" s="6"/>
      <c r="X2" s="6"/>
    </row>
    <row r="3" spans="1:27" s="8" customFormat="1" ht="25.5">
      <c r="A3" s="7"/>
      <c r="B3" s="7"/>
      <c r="C3" s="7"/>
      <c r="D3" s="57" t="s">
        <v>3</v>
      </c>
      <c r="E3" s="58"/>
      <c r="F3" s="58"/>
      <c r="G3" s="58"/>
      <c r="H3" s="58"/>
      <c r="I3" s="58"/>
      <c r="J3" s="58"/>
      <c r="K3" s="58"/>
      <c r="L3" s="59"/>
      <c r="M3" s="7"/>
      <c r="N3" s="7"/>
      <c r="O3" s="7"/>
      <c r="P3" s="7"/>
      <c r="Q3" s="7"/>
      <c r="R3" s="7"/>
      <c r="T3" s="9" t="s">
        <v>4</v>
      </c>
      <c r="U3" s="9" t="s">
        <v>5</v>
      </c>
      <c r="V3" s="10" t="s">
        <v>6</v>
      </c>
      <c r="W3" s="10" t="s">
        <v>7</v>
      </c>
      <c r="X3" s="11"/>
    </row>
    <row r="4" spans="1:27" s="19" customFormat="1" ht="26.25">
      <c r="A4" s="12" t="s">
        <v>8</v>
      </c>
      <c r="B4" s="13" t="s">
        <v>9</v>
      </c>
      <c r="C4" s="13" t="s">
        <v>10</v>
      </c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5" t="s">
        <v>11</v>
      </c>
      <c r="N4" s="15" t="s">
        <v>12</v>
      </c>
      <c r="O4" s="15" t="s">
        <v>13</v>
      </c>
      <c r="P4" s="16" t="s">
        <v>14</v>
      </c>
      <c r="Q4" s="17" t="s">
        <v>15</v>
      </c>
      <c r="R4" s="18" t="s">
        <v>16</v>
      </c>
      <c r="T4" s="20">
        <f>RANK(T5,$T5:$X5)</f>
        <v>1</v>
      </c>
      <c r="U4" s="20">
        <f>RANK(U5,$T5:$X5)</f>
        <v>4</v>
      </c>
      <c r="V4" s="20">
        <f>RANK(V5,$T5:$X5)</f>
        <v>2</v>
      </c>
      <c r="W4" s="20">
        <f>RANK(W5,$T5:$X5)</f>
        <v>3</v>
      </c>
      <c r="X4" s="20">
        <f>RANK(X5,$T5:$X5)</f>
        <v>5</v>
      </c>
    </row>
    <row r="5" spans="1:27">
      <c r="A5" s="21"/>
      <c r="B5" s="17" t="s">
        <v>17</v>
      </c>
      <c r="C5" s="22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4"/>
      <c r="T5" s="26">
        <f>SUM(MAX(T54:T68)+MAX(T38:T52)+LARGE(T38:T52,2)+MAX(T22:T36)+LARGE(T22:T36,2)+MAX(T6:T20)+LARGE(T6:T20,2))</f>
        <v>628.31000000000006</v>
      </c>
      <c r="U5" s="26">
        <f t="shared" ref="U5:X5" si="0">SUM(MAX(U54:U68)+MAX(U38:U52)+LARGE(U38:U52,2)+MAX(U22:U36)+LARGE(U22:U36,2)+MAX(U6:U20)+LARGE(U6:U20,2))</f>
        <v>230.39999999999998</v>
      </c>
      <c r="V5" s="26">
        <f t="shared" si="0"/>
        <v>510.37000000000006</v>
      </c>
      <c r="W5" s="26">
        <f t="shared" si="0"/>
        <v>506.48999999999995</v>
      </c>
      <c r="X5" s="26">
        <f t="shared" si="0"/>
        <v>0</v>
      </c>
      <c r="Y5" s="27"/>
      <c r="Z5" s="27"/>
      <c r="AA5" s="27"/>
    </row>
    <row r="6" spans="1:27">
      <c r="A6" s="28">
        <v>1</v>
      </c>
      <c r="B6" s="29" t="s">
        <v>19</v>
      </c>
      <c r="C6" s="29" t="s">
        <v>6</v>
      </c>
      <c r="D6" s="30">
        <v>16.600000000000001</v>
      </c>
      <c r="E6" s="30">
        <v>17.600000000000001</v>
      </c>
      <c r="F6" s="30">
        <v>15.3</v>
      </c>
      <c r="G6" s="30">
        <v>15.8</v>
      </c>
      <c r="H6" s="30">
        <v>16</v>
      </c>
      <c r="I6" s="30">
        <v>16.899999999999999</v>
      </c>
      <c r="J6" s="30">
        <v>3</v>
      </c>
      <c r="K6" s="30">
        <v>8.3000000000000007</v>
      </c>
      <c r="L6" s="30">
        <v>8.1999999999999993</v>
      </c>
      <c r="M6" s="31">
        <f t="shared" ref="M6:M20" si="1">MAX(D6:L6)</f>
        <v>17.600000000000001</v>
      </c>
      <c r="N6" s="31">
        <f t="shared" ref="N6:N20" si="2">LARGE(D6:L6,2)</f>
        <v>16.899999999999999</v>
      </c>
      <c r="O6" s="31">
        <f t="shared" ref="O6:O20" si="3">LARGE(D6:L6,3)</f>
        <v>16.600000000000001</v>
      </c>
      <c r="P6" s="32">
        <f t="shared" ref="P6:P20" si="4">SUM(M6:O6)</f>
        <v>51.1</v>
      </c>
      <c r="Q6" s="33">
        <f>RANK(P6,P$6:P$20)</f>
        <v>6</v>
      </c>
      <c r="R6" s="33">
        <f t="shared" ref="R6:R20" si="5">RANK(P6,P$6:P$68)</f>
        <v>30</v>
      </c>
      <c r="T6" s="34">
        <f>IF($C6=T$3,$P6,0)</f>
        <v>0</v>
      </c>
      <c r="U6" s="34">
        <f>IF($C6=U$3,$P6,0)</f>
        <v>0</v>
      </c>
      <c r="V6" s="34">
        <f>IF($C6=V$3,$P6,0)</f>
        <v>51.1</v>
      </c>
      <c r="W6" s="34">
        <f>IF($C6=W$3,$P6,0)</f>
        <v>0</v>
      </c>
      <c r="X6" s="34">
        <f>IF($C6=X$3,$P6,0)</f>
        <v>0</v>
      </c>
      <c r="Y6" s="27"/>
      <c r="Z6" s="27"/>
    </row>
    <row r="7" spans="1:27">
      <c r="A7" s="28">
        <v>2</v>
      </c>
      <c r="B7" s="29" t="s">
        <v>20</v>
      </c>
      <c r="C7" s="29" t="s">
        <v>6</v>
      </c>
      <c r="D7" s="30">
        <v>18.3</v>
      </c>
      <c r="E7" s="30">
        <v>18.600000000000001</v>
      </c>
      <c r="F7" s="30">
        <v>14.5</v>
      </c>
      <c r="G7" s="30">
        <v>5.16</v>
      </c>
      <c r="H7" s="30">
        <v>9</v>
      </c>
      <c r="I7" s="30">
        <v>15.2</v>
      </c>
      <c r="J7" s="30">
        <v>14.6</v>
      </c>
      <c r="K7" s="30">
        <v>14.6</v>
      </c>
      <c r="L7" s="30">
        <v>5.5</v>
      </c>
      <c r="M7" s="31">
        <f t="shared" si="1"/>
        <v>18.600000000000001</v>
      </c>
      <c r="N7" s="31">
        <f t="shared" si="2"/>
        <v>18.3</v>
      </c>
      <c r="O7" s="31">
        <f t="shared" si="3"/>
        <v>15.2</v>
      </c>
      <c r="P7" s="32">
        <f t="shared" si="4"/>
        <v>52.100000000000009</v>
      </c>
      <c r="Q7" s="33">
        <f t="shared" ref="Q7:Q20" si="6">RANK(P7,P$6:P$20)</f>
        <v>5</v>
      </c>
      <c r="R7" s="33">
        <f t="shared" si="5"/>
        <v>29</v>
      </c>
      <c r="T7" s="34">
        <f t="shared" ref="T7:X20" si="7">IF($C7=T$3,$P7,0)</f>
        <v>0</v>
      </c>
      <c r="U7" s="34">
        <f t="shared" si="7"/>
        <v>0</v>
      </c>
      <c r="V7" s="34">
        <f t="shared" si="7"/>
        <v>52.100000000000009</v>
      </c>
      <c r="W7" s="34">
        <f t="shared" si="7"/>
        <v>0</v>
      </c>
      <c r="X7" s="34">
        <f t="shared" si="7"/>
        <v>0</v>
      </c>
      <c r="Y7" s="27"/>
      <c r="Z7" s="27"/>
    </row>
    <row r="8" spans="1:27">
      <c r="A8" s="28">
        <v>3</v>
      </c>
      <c r="B8" s="29" t="s">
        <v>21</v>
      </c>
      <c r="C8" s="29" t="s">
        <v>6</v>
      </c>
      <c r="D8" s="30">
        <v>14</v>
      </c>
      <c r="E8" s="30">
        <v>5.7</v>
      </c>
      <c r="F8" s="30">
        <v>12.2</v>
      </c>
      <c r="G8" s="30">
        <v>14.5</v>
      </c>
      <c r="H8" s="30">
        <v>13.29</v>
      </c>
      <c r="I8" s="30">
        <v>13.1</v>
      </c>
      <c r="J8" s="30">
        <v>18.2</v>
      </c>
      <c r="K8" s="30">
        <v>17.7</v>
      </c>
      <c r="L8" s="30">
        <v>11.7</v>
      </c>
      <c r="M8" s="31">
        <f t="shared" si="1"/>
        <v>18.2</v>
      </c>
      <c r="N8" s="31">
        <f t="shared" si="2"/>
        <v>17.7</v>
      </c>
      <c r="O8" s="31">
        <f t="shared" si="3"/>
        <v>14.5</v>
      </c>
      <c r="P8" s="32">
        <f t="shared" si="4"/>
        <v>50.4</v>
      </c>
      <c r="Q8" s="33">
        <f t="shared" si="6"/>
        <v>7</v>
      </c>
      <c r="R8" s="33">
        <f t="shared" si="5"/>
        <v>31</v>
      </c>
      <c r="T8" s="34">
        <f t="shared" si="7"/>
        <v>0</v>
      </c>
      <c r="U8" s="34">
        <f t="shared" si="7"/>
        <v>0</v>
      </c>
      <c r="V8" s="34">
        <f t="shared" si="7"/>
        <v>50.4</v>
      </c>
      <c r="W8" s="34">
        <f t="shared" si="7"/>
        <v>0</v>
      </c>
      <c r="X8" s="34">
        <f t="shared" si="7"/>
        <v>0</v>
      </c>
      <c r="Y8" s="27"/>
      <c r="Z8" s="27"/>
    </row>
    <row r="9" spans="1:27" ht="17.100000000000001" customHeight="1">
      <c r="A9" s="28">
        <v>4</v>
      </c>
      <c r="B9" s="29" t="s">
        <v>22</v>
      </c>
      <c r="C9" s="29" t="s">
        <v>5</v>
      </c>
      <c r="D9" s="30">
        <v>21.9</v>
      </c>
      <c r="E9" s="30">
        <v>21.3</v>
      </c>
      <c r="F9" s="30">
        <v>11.7</v>
      </c>
      <c r="G9" s="30">
        <v>3.5</v>
      </c>
      <c r="H9" s="30">
        <v>9.9</v>
      </c>
      <c r="I9" s="30">
        <v>19.5</v>
      </c>
      <c r="J9" s="30">
        <v>3.9</v>
      </c>
      <c r="K9" s="30">
        <v>3.7</v>
      </c>
      <c r="L9" s="30">
        <v>4.4000000000000004</v>
      </c>
      <c r="M9" s="31">
        <f t="shared" si="1"/>
        <v>21.9</v>
      </c>
      <c r="N9" s="31">
        <f t="shared" si="2"/>
        <v>21.3</v>
      </c>
      <c r="O9" s="31">
        <f t="shared" si="3"/>
        <v>19.5</v>
      </c>
      <c r="P9" s="32">
        <f t="shared" si="4"/>
        <v>62.7</v>
      </c>
      <c r="Q9" s="33">
        <f t="shared" si="6"/>
        <v>4</v>
      </c>
      <c r="R9" s="33">
        <f t="shared" si="5"/>
        <v>25</v>
      </c>
      <c r="T9" s="34">
        <f t="shared" si="7"/>
        <v>0</v>
      </c>
      <c r="U9" s="34">
        <f t="shared" si="7"/>
        <v>62.7</v>
      </c>
      <c r="V9" s="34">
        <f t="shared" si="7"/>
        <v>0</v>
      </c>
      <c r="W9" s="34">
        <f t="shared" si="7"/>
        <v>0</v>
      </c>
      <c r="X9" s="34">
        <f t="shared" si="7"/>
        <v>0</v>
      </c>
      <c r="Y9" s="27"/>
      <c r="Z9" s="27"/>
    </row>
    <row r="10" spans="1:27" ht="17.100000000000001" customHeight="1">
      <c r="A10" s="28">
        <v>5</v>
      </c>
      <c r="B10" s="29" t="s">
        <v>23</v>
      </c>
      <c r="C10" s="29" t="s">
        <v>5</v>
      </c>
      <c r="D10" s="30">
        <v>7.9</v>
      </c>
      <c r="E10" s="30">
        <v>8.1999999999999993</v>
      </c>
      <c r="F10" s="30">
        <v>7.6</v>
      </c>
      <c r="G10" s="30">
        <v>12.07</v>
      </c>
      <c r="H10" s="30">
        <v>13.6</v>
      </c>
      <c r="I10" s="30">
        <v>13.1</v>
      </c>
      <c r="J10" s="30">
        <v>14.1</v>
      </c>
      <c r="K10" s="30">
        <v>14.6</v>
      </c>
      <c r="L10" s="30">
        <v>7.2</v>
      </c>
      <c r="M10" s="31">
        <f t="shared" si="1"/>
        <v>14.6</v>
      </c>
      <c r="N10" s="31">
        <f t="shared" si="2"/>
        <v>14.1</v>
      </c>
      <c r="O10" s="31">
        <f t="shared" si="3"/>
        <v>13.6</v>
      </c>
      <c r="P10" s="32">
        <f t="shared" si="4"/>
        <v>42.3</v>
      </c>
      <c r="Q10" s="33">
        <f t="shared" si="6"/>
        <v>8</v>
      </c>
      <c r="R10" s="33">
        <f t="shared" si="5"/>
        <v>33</v>
      </c>
      <c r="T10" s="34">
        <f t="shared" si="7"/>
        <v>0</v>
      </c>
      <c r="U10" s="34">
        <f t="shared" si="7"/>
        <v>42.3</v>
      </c>
      <c r="V10" s="34">
        <f t="shared" si="7"/>
        <v>0</v>
      </c>
      <c r="W10" s="34">
        <f t="shared" si="7"/>
        <v>0</v>
      </c>
      <c r="X10" s="34">
        <f t="shared" si="7"/>
        <v>0</v>
      </c>
      <c r="Y10" s="27"/>
      <c r="Z10" s="27"/>
    </row>
    <row r="11" spans="1:27">
      <c r="A11" s="28">
        <v>6</v>
      </c>
      <c r="B11" s="29" t="s">
        <v>24</v>
      </c>
      <c r="C11" s="29" t="s">
        <v>4</v>
      </c>
      <c r="D11" s="30">
        <v>20.100000000000001</v>
      </c>
      <c r="E11" s="30">
        <v>22.46</v>
      </c>
      <c r="F11" s="30">
        <v>22</v>
      </c>
      <c r="G11" s="30">
        <v>14.1</v>
      </c>
      <c r="H11" s="30">
        <v>18.850000000000001</v>
      </c>
      <c r="I11" s="30">
        <v>18</v>
      </c>
      <c r="J11" s="30">
        <v>10</v>
      </c>
      <c r="K11" s="30">
        <v>15.4</v>
      </c>
      <c r="L11" s="30">
        <v>16.5</v>
      </c>
      <c r="M11" s="31">
        <f t="shared" si="1"/>
        <v>22.46</v>
      </c>
      <c r="N11" s="31">
        <f t="shared" si="2"/>
        <v>22</v>
      </c>
      <c r="O11" s="31">
        <f t="shared" si="3"/>
        <v>20.100000000000001</v>
      </c>
      <c r="P11" s="32">
        <f t="shared" si="4"/>
        <v>64.56</v>
      </c>
      <c r="Q11" s="33">
        <f t="shared" si="6"/>
        <v>3</v>
      </c>
      <c r="R11" s="33">
        <f t="shared" si="5"/>
        <v>23</v>
      </c>
      <c r="T11" s="34">
        <f t="shared" si="7"/>
        <v>64.56</v>
      </c>
      <c r="U11" s="34">
        <f t="shared" si="7"/>
        <v>0</v>
      </c>
      <c r="V11" s="34">
        <f t="shared" si="7"/>
        <v>0</v>
      </c>
      <c r="W11" s="34">
        <f t="shared" si="7"/>
        <v>0</v>
      </c>
      <c r="X11" s="34">
        <f t="shared" si="7"/>
        <v>0</v>
      </c>
      <c r="Y11" s="27"/>
      <c r="Z11" s="27"/>
    </row>
    <row r="12" spans="1:27">
      <c r="A12" s="28">
        <v>7</v>
      </c>
      <c r="B12" s="29" t="s">
        <v>25</v>
      </c>
      <c r="C12" s="29" t="s">
        <v>4</v>
      </c>
      <c r="D12" s="30">
        <v>29.15</v>
      </c>
      <c r="E12" s="30">
        <v>28.6</v>
      </c>
      <c r="F12" s="30">
        <v>29</v>
      </c>
      <c r="G12" s="30">
        <v>27.2</v>
      </c>
      <c r="H12" s="30">
        <v>26.9</v>
      </c>
      <c r="I12" s="30">
        <v>28.48</v>
      </c>
      <c r="J12" s="30">
        <v>27.28</v>
      </c>
      <c r="K12" s="30">
        <v>26.4</v>
      </c>
      <c r="L12" s="30">
        <v>30.3</v>
      </c>
      <c r="M12" s="31">
        <f t="shared" si="1"/>
        <v>30.3</v>
      </c>
      <c r="N12" s="31">
        <f t="shared" si="2"/>
        <v>29.15</v>
      </c>
      <c r="O12" s="31">
        <f t="shared" si="3"/>
        <v>29</v>
      </c>
      <c r="P12" s="32">
        <f t="shared" si="4"/>
        <v>88.45</v>
      </c>
      <c r="Q12" s="33">
        <f t="shared" si="6"/>
        <v>1</v>
      </c>
      <c r="R12" s="33">
        <f t="shared" si="5"/>
        <v>14</v>
      </c>
      <c r="T12" s="34">
        <f t="shared" si="7"/>
        <v>88.45</v>
      </c>
      <c r="U12" s="34">
        <f t="shared" si="7"/>
        <v>0</v>
      </c>
      <c r="V12" s="34">
        <f t="shared" si="7"/>
        <v>0</v>
      </c>
      <c r="W12" s="34">
        <f t="shared" si="7"/>
        <v>0</v>
      </c>
      <c r="X12" s="34">
        <f t="shared" si="7"/>
        <v>0</v>
      </c>
      <c r="Y12" s="27"/>
      <c r="Z12" s="27"/>
    </row>
    <row r="13" spans="1:27">
      <c r="A13" s="28">
        <v>8</v>
      </c>
      <c r="B13" s="29" t="s">
        <v>26</v>
      </c>
      <c r="C13" s="29" t="s">
        <v>4</v>
      </c>
      <c r="D13" s="30">
        <v>7.6</v>
      </c>
      <c r="E13" s="30">
        <v>29.8</v>
      </c>
      <c r="F13" s="30">
        <v>7.3</v>
      </c>
      <c r="G13" s="30">
        <v>24.5</v>
      </c>
      <c r="H13" s="30">
        <v>29.3</v>
      </c>
      <c r="I13" s="30">
        <v>4.5</v>
      </c>
      <c r="J13" s="30">
        <v>26.4</v>
      </c>
      <c r="K13" s="30">
        <v>15.8</v>
      </c>
      <c r="L13" s="30">
        <v>28.76</v>
      </c>
      <c r="M13" s="31">
        <f t="shared" si="1"/>
        <v>29.8</v>
      </c>
      <c r="N13" s="31">
        <f t="shared" si="2"/>
        <v>29.3</v>
      </c>
      <c r="O13" s="31">
        <f t="shared" si="3"/>
        <v>28.76</v>
      </c>
      <c r="P13" s="32">
        <f t="shared" si="4"/>
        <v>87.86</v>
      </c>
      <c r="Q13" s="33">
        <f t="shared" si="6"/>
        <v>2</v>
      </c>
      <c r="R13" s="33">
        <f t="shared" si="5"/>
        <v>15</v>
      </c>
      <c r="T13" s="34">
        <f t="shared" si="7"/>
        <v>87.86</v>
      </c>
      <c r="U13" s="34">
        <f t="shared" si="7"/>
        <v>0</v>
      </c>
      <c r="V13" s="34">
        <f t="shared" si="7"/>
        <v>0</v>
      </c>
      <c r="W13" s="34">
        <f t="shared" si="7"/>
        <v>0</v>
      </c>
      <c r="X13" s="34">
        <f t="shared" si="7"/>
        <v>0</v>
      </c>
      <c r="Y13" s="27"/>
      <c r="Z13" s="27"/>
    </row>
    <row r="14" spans="1:27">
      <c r="A14" s="28">
        <v>9</v>
      </c>
      <c r="B14" s="29" t="s">
        <v>27</v>
      </c>
      <c r="C14" s="29" t="s">
        <v>7</v>
      </c>
      <c r="D14" s="30">
        <v>9.1999999999999993</v>
      </c>
      <c r="E14" s="30">
        <v>6.3</v>
      </c>
      <c r="F14" s="30">
        <v>6.7</v>
      </c>
      <c r="G14" s="30">
        <v>12.3</v>
      </c>
      <c r="H14" s="30">
        <v>12.1</v>
      </c>
      <c r="I14" s="30">
        <v>11.2</v>
      </c>
      <c r="J14" s="30">
        <v>14.4</v>
      </c>
      <c r="K14" s="30">
        <v>3.15</v>
      </c>
      <c r="L14" s="30">
        <v>13.7</v>
      </c>
      <c r="M14" s="31">
        <f t="shared" si="1"/>
        <v>14.4</v>
      </c>
      <c r="N14" s="31">
        <f t="shared" si="2"/>
        <v>13.7</v>
      </c>
      <c r="O14" s="31">
        <f t="shared" si="3"/>
        <v>12.3</v>
      </c>
      <c r="P14" s="32">
        <f t="shared" si="4"/>
        <v>40.400000000000006</v>
      </c>
      <c r="Q14" s="33">
        <f t="shared" si="6"/>
        <v>9</v>
      </c>
      <c r="R14" s="33">
        <f t="shared" si="5"/>
        <v>34</v>
      </c>
      <c r="T14" s="34">
        <f t="shared" si="7"/>
        <v>0</v>
      </c>
      <c r="U14" s="34">
        <f t="shared" si="7"/>
        <v>0</v>
      </c>
      <c r="V14" s="34">
        <f t="shared" si="7"/>
        <v>0</v>
      </c>
      <c r="W14" s="34">
        <f t="shared" si="7"/>
        <v>40.400000000000006</v>
      </c>
      <c r="X14" s="34">
        <f t="shared" si="7"/>
        <v>0</v>
      </c>
      <c r="Y14" s="27"/>
      <c r="Z14" s="27"/>
    </row>
    <row r="15" spans="1:27">
      <c r="A15" s="28">
        <v>10</v>
      </c>
      <c r="B15" s="29" t="s">
        <v>28</v>
      </c>
      <c r="C15" s="29" t="s">
        <v>7</v>
      </c>
      <c r="D15" s="30">
        <v>3</v>
      </c>
      <c r="E15" s="30">
        <v>5.6</v>
      </c>
      <c r="F15" s="30">
        <v>7.5</v>
      </c>
      <c r="G15" s="30">
        <v>13</v>
      </c>
      <c r="H15" s="30">
        <v>5.6</v>
      </c>
      <c r="I15" s="30">
        <v>11.3</v>
      </c>
      <c r="J15" s="30">
        <v>15.06</v>
      </c>
      <c r="K15" s="30">
        <v>9.4</v>
      </c>
      <c r="L15" s="30">
        <v>11.6</v>
      </c>
      <c r="M15" s="31">
        <f t="shared" si="1"/>
        <v>15.06</v>
      </c>
      <c r="N15" s="31">
        <f t="shared" si="2"/>
        <v>13</v>
      </c>
      <c r="O15" s="31">
        <f t="shared" si="3"/>
        <v>11.6</v>
      </c>
      <c r="P15" s="32">
        <f t="shared" si="4"/>
        <v>39.660000000000004</v>
      </c>
      <c r="Q15" s="33">
        <f t="shared" si="6"/>
        <v>10</v>
      </c>
      <c r="R15" s="33">
        <f t="shared" si="5"/>
        <v>35</v>
      </c>
      <c r="T15" s="34">
        <f t="shared" si="7"/>
        <v>0</v>
      </c>
      <c r="U15" s="34">
        <f t="shared" si="7"/>
        <v>0</v>
      </c>
      <c r="V15" s="34">
        <f t="shared" si="7"/>
        <v>0</v>
      </c>
      <c r="W15" s="34">
        <f t="shared" si="7"/>
        <v>39.660000000000004</v>
      </c>
      <c r="X15" s="34">
        <f t="shared" si="7"/>
        <v>0</v>
      </c>
      <c r="Y15" s="27"/>
      <c r="Z15" s="27"/>
    </row>
    <row r="16" spans="1:27" hidden="1">
      <c r="A16" s="28">
        <v>11</v>
      </c>
      <c r="B16" s="29"/>
      <c r="C16" s="29"/>
      <c r="D16" s="30">
        <v>0</v>
      </c>
      <c r="E16" s="30">
        <v>0</v>
      </c>
      <c r="F16" s="30">
        <v>0</v>
      </c>
      <c r="G16" s="30"/>
      <c r="H16" s="30"/>
      <c r="I16" s="30"/>
      <c r="J16" s="30"/>
      <c r="K16" s="30"/>
      <c r="L16" s="30"/>
      <c r="M16" s="31">
        <f t="shared" si="1"/>
        <v>0</v>
      </c>
      <c r="N16" s="31">
        <f t="shared" si="2"/>
        <v>0</v>
      </c>
      <c r="O16" s="31">
        <f t="shared" si="3"/>
        <v>0</v>
      </c>
      <c r="P16" s="32">
        <f t="shared" si="4"/>
        <v>0</v>
      </c>
      <c r="Q16" s="33">
        <f t="shared" si="6"/>
        <v>11</v>
      </c>
      <c r="R16" s="33">
        <f t="shared" si="5"/>
        <v>37</v>
      </c>
      <c r="T16" s="34">
        <f t="shared" si="7"/>
        <v>0</v>
      </c>
      <c r="U16" s="34">
        <f t="shared" si="7"/>
        <v>0</v>
      </c>
      <c r="V16" s="34">
        <f t="shared" si="7"/>
        <v>0</v>
      </c>
      <c r="W16" s="34">
        <f t="shared" si="7"/>
        <v>0</v>
      </c>
      <c r="X16" s="34">
        <f t="shared" si="7"/>
        <v>0</v>
      </c>
      <c r="Y16" s="27"/>
      <c r="Z16" s="27"/>
    </row>
    <row r="17" spans="1:26" hidden="1">
      <c r="A17" s="28">
        <v>12</v>
      </c>
      <c r="B17" s="29"/>
      <c r="C17" s="29"/>
      <c r="D17" s="30">
        <v>0</v>
      </c>
      <c r="E17" s="30">
        <v>0</v>
      </c>
      <c r="F17" s="30">
        <v>0</v>
      </c>
      <c r="G17" s="30"/>
      <c r="H17" s="30"/>
      <c r="I17" s="30"/>
      <c r="J17" s="30"/>
      <c r="K17" s="30"/>
      <c r="L17" s="30"/>
      <c r="M17" s="31">
        <f t="shared" si="1"/>
        <v>0</v>
      </c>
      <c r="N17" s="31">
        <f t="shared" si="2"/>
        <v>0</v>
      </c>
      <c r="O17" s="31">
        <f t="shared" si="3"/>
        <v>0</v>
      </c>
      <c r="P17" s="32">
        <f t="shared" si="4"/>
        <v>0</v>
      </c>
      <c r="Q17" s="33">
        <f t="shared" si="6"/>
        <v>11</v>
      </c>
      <c r="R17" s="33">
        <f t="shared" si="5"/>
        <v>37</v>
      </c>
      <c r="T17" s="34">
        <f t="shared" si="7"/>
        <v>0</v>
      </c>
      <c r="U17" s="34">
        <f t="shared" si="7"/>
        <v>0</v>
      </c>
      <c r="V17" s="34">
        <f t="shared" si="7"/>
        <v>0</v>
      </c>
      <c r="W17" s="34">
        <f t="shared" si="7"/>
        <v>0</v>
      </c>
      <c r="X17" s="34">
        <f t="shared" si="7"/>
        <v>0</v>
      </c>
      <c r="Y17" s="27"/>
      <c r="Z17" s="27"/>
    </row>
    <row r="18" spans="1:26" hidden="1">
      <c r="A18" s="28">
        <v>13</v>
      </c>
      <c r="B18" s="29"/>
      <c r="C18" s="29"/>
      <c r="D18" s="30">
        <v>0</v>
      </c>
      <c r="E18" s="30">
        <v>0</v>
      </c>
      <c r="F18" s="30">
        <v>0</v>
      </c>
      <c r="G18" s="30"/>
      <c r="H18" s="30"/>
      <c r="I18" s="30"/>
      <c r="J18" s="30"/>
      <c r="K18" s="30"/>
      <c r="L18" s="30"/>
      <c r="M18" s="31">
        <f t="shared" si="1"/>
        <v>0</v>
      </c>
      <c r="N18" s="31">
        <f t="shared" si="2"/>
        <v>0</v>
      </c>
      <c r="O18" s="31">
        <f t="shared" si="3"/>
        <v>0</v>
      </c>
      <c r="P18" s="32">
        <f t="shared" si="4"/>
        <v>0</v>
      </c>
      <c r="Q18" s="33">
        <f t="shared" si="6"/>
        <v>11</v>
      </c>
      <c r="R18" s="33">
        <f t="shared" si="5"/>
        <v>37</v>
      </c>
      <c r="T18" s="34">
        <f t="shared" si="7"/>
        <v>0</v>
      </c>
      <c r="U18" s="34">
        <f t="shared" si="7"/>
        <v>0</v>
      </c>
      <c r="V18" s="34">
        <f t="shared" si="7"/>
        <v>0</v>
      </c>
      <c r="W18" s="34">
        <f t="shared" si="7"/>
        <v>0</v>
      </c>
      <c r="X18" s="34">
        <f t="shared" si="7"/>
        <v>0</v>
      </c>
      <c r="Y18" s="27"/>
      <c r="Z18" s="27"/>
    </row>
    <row r="19" spans="1:26" hidden="1">
      <c r="A19" s="28">
        <v>14</v>
      </c>
      <c r="B19" s="29"/>
      <c r="C19" s="29"/>
      <c r="D19" s="30">
        <v>0</v>
      </c>
      <c r="E19" s="30">
        <v>0</v>
      </c>
      <c r="F19" s="30">
        <v>0</v>
      </c>
      <c r="G19" s="30"/>
      <c r="H19" s="30"/>
      <c r="I19" s="30"/>
      <c r="J19" s="30"/>
      <c r="K19" s="30"/>
      <c r="L19" s="30"/>
      <c r="M19" s="31">
        <f t="shared" si="1"/>
        <v>0</v>
      </c>
      <c r="N19" s="31">
        <f t="shared" si="2"/>
        <v>0</v>
      </c>
      <c r="O19" s="31">
        <f t="shared" si="3"/>
        <v>0</v>
      </c>
      <c r="P19" s="32">
        <f t="shared" si="4"/>
        <v>0</v>
      </c>
      <c r="Q19" s="33">
        <f t="shared" si="6"/>
        <v>11</v>
      </c>
      <c r="R19" s="33">
        <f t="shared" si="5"/>
        <v>37</v>
      </c>
      <c r="T19" s="34">
        <f t="shared" si="7"/>
        <v>0</v>
      </c>
      <c r="U19" s="34">
        <f t="shared" si="7"/>
        <v>0</v>
      </c>
      <c r="V19" s="34">
        <f t="shared" si="7"/>
        <v>0</v>
      </c>
      <c r="W19" s="34">
        <f t="shared" si="7"/>
        <v>0</v>
      </c>
      <c r="X19" s="34">
        <f t="shared" si="7"/>
        <v>0</v>
      </c>
      <c r="Y19" s="27"/>
      <c r="Z19" s="27"/>
    </row>
    <row r="20" spans="1:26" hidden="1">
      <c r="A20" s="28">
        <v>15</v>
      </c>
      <c r="B20" s="29"/>
      <c r="C20" s="29"/>
      <c r="D20" s="30">
        <v>0</v>
      </c>
      <c r="E20" s="30">
        <v>0</v>
      </c>
      <c r="F20" s="30">
        <v>0</v>
      </c>
      <c r="G20" s="30"/>
      <c r="H20" s="30"/>
      <c r="I20" s="30"/>
      <c r="J20" s="30"/>
      <c r="K20" s="30"/>
      <c r="L20" s="30"/>
      <c r="M20" s="31">
        <f t="shared" si="1"/>
        <v>0</v>
      </c>
      <c r="N20" s="31">
        <f t="shared" si="2"/>
        <v>0</v>
      </c>
      <c r="O20" s="31">
        <f t="shared" si="3"/>
        <v>0</v>
      </c>
      <c r="P20" s="32">
        <f t="shared" si="4"/>
        <v>0</v>
      </c>
      <c r="Q20" s="33">
        <f t="shared" si="6"/>
        <v>11</v>
      </c>
      <c r="R20" s="33">
        <f t="shared" si="5"/>
        <v>37</v>
      </c>
      <c r="T20" s="34">
        <f t="shared" si="7"/>
        <v>0</v>
      </c>
      <c r="U20" s="34">
        <f t="shared" si="7"/>
        <v>0</v>
      </c>
      <c r="V20" s="34">
        <f t="shared" si="7"/>
        <v>0</v>
      </c>
      <c r="W20" s="34">
        <f t="shared" si="7"/>
        <v>0</v>
      </c>
      <c r="X20" s="34">
        <f t="shared" si="7"/>
        <v>0</v>
      </c>
      <c r="Y20" s="27"/>
      <c r="Z20" s="27"/>
    </row>
    <row r="21" spans="1:26" ht="15.95" customHeight="1">
      <c r="A21" s="21"/>
      <c r="B21" s="35" t="s">
        <v>29</v>
      </c>
      <c r="C21" s="22" t="s">
        <v>30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6"/>
      <c r="R21" s="33"/>
      <c r="S21" s="37"/>
      <c r="T21" s="38" t="str">
        <f t="shared" ref="T21:X21" si="8">IF($C21=T$3,$P21,"")</f>
        <v/>
      </c>
      <c r="U21" s="38" t="str">
        <f t="shared" si="8"/>
        <v/>
      </c>
      <c r="V21" s="38" t="str">
        <f t="shared" si="8"/>
        <v/>
      </c>
      <c r="W21" s="38" t="str">
        <f t="shared" si="8"/>
        <v/>
      </c>
      <c r="X21" s="38" t="str">
        <f t="shared" si="8"/>
        <v/>
      </c>
      <c r="Y21" s="27"/>
      <c r="Z21" s="27"/>
    </row>
    <row r="22" spans="1:26" ht="15.95" customHeight="1">
      <c r="A22" s="28">
        <v>1</v>
      </c>
      <c r="B22" s="29" t="s">
        <v>31</v>
      </c>
      <c r="C22" s="29" t="s">
        <v>6</v>
      </c>
      <c r="D22" s="30">
        <v>14.3</v>
      </c>
      <c r="E22" s="30">
        <v>18.7</v>
      </c>
      <c r="F22" s="30">
        <v>21.3</v>
      </c>
      <c r="G22" s="30">
        <v>9.1</v>
      </c>
      <c r="H22" s="30">
        <v>15</v>
      </c>
      <c r="I22" s="30">
        <v>21</v>
      </c>
      <c r="J22" s="30">
        <v>17.75</v>
      </c>
      <c r="K22" s="30">
        <v>13.5</v>
      </c>
      <c r="L22" s="30">
        <v>7.8</v>
      </c>
      <c r="M22" s="31">
        <f t="shared" ref="M22:M36" si="9">MAX(D22:L22)</f>
        <v>21.3</v>
      </c>
      <c r="N22" s="31">
        <f t="shared" ref="N22:N36" si="10">LARGE(D22:L22,2)</f>
        <v>21</v>
      </c>
      <c r="O22" s="31">
        <f t="shared" ref="O22:O36" si="11">LARGE(D22:L22,3)</f>
        <v>18.7</v>
      </c>
      <c r="P22" s="32">
        <f t="shared" ref="P22:P36" si="12">SUM(M22:O22)</f>
        <v>61</v>
      </c>
      <c r="Q22" s="33">
        <f t="shared" ref="Q22:Q36" si="13">RANK(P22,P$22:P$36)</f>
        <v>6</v>
      </c>
      <c r="R22" s="33">
        <f t="shared" ref="R22:R36" si="14">RANK(P22,P$6:P$68)</f>
        <v>26</v>
      </c>
      <c r="T22" s="34">
        <f t="shared" ref="T22:X36" si="15">IF($C22=T$3,$P22,0)</f>
        <v>0</v>
      </c>
      <c r="U22" s="34">
        <f t="shared" si="15"/>
        <v>0</v>
      </c>
      <c r="V22" s="34">
        <f t="shared" si="15"/>
        <v>61</v>
      </c>
      <c r="W22" s="34">
        <f t="shared" si="15"/>
        <v>0</v>
      </c>
      <c r="X22" s="34">
        <f t="shared" si="15"/>
        <v>0</v>
      </c>
      <c r="Y22" s="27"/>
      <c r="Z22" s="27"/>
    </row>
    <row r="23" spans="1:26" ht="15.95" customHeight="1">
      <c r="A23" s="28">
        <v>2</v>
      </c>
      <c r="B23" s="29" t="s">
        <v>32</v>
      </c>
      <c r="C23" s="29" t="s">
        <v>6</v>
      </c>
      <c r="D23" s="30">
        <v>27.8</v>
      </c>
      <c r="E23" s="30">
        <v>23</v>
      </c>
      <c r="F23" s="30">
        <v>3</v>
      </c>
      <c r="G23" s="30">
        <v>6</v>
      </c>
      <c r="H23" s="30">
        <v>25.9</v>
      </c>
      <c r="I23" s="30">
        <v>28.4</v>
      </c>
      <c r="J23" s="30">
        <v>25.5</v>
      </c>
      <c r="K23" s="30">
        <v>16.850000000000001</v>
      </c>
      <c r="L23" s="30">
        <v>28.5</v>
      </c>
      <c r="M23" s="31">
        <f t="shared" si="9"/>
        <v>28.5</v>
      </c>
      <c r="N23" s="31">
        <f t="shared" si="10"/>
        <v>28.4</v>
      </c>
      <c r="O23" s="31">
        <f t="shared" si="11"/>
        <v>27.8</v>
      </c>
      <c r="P23" s="32">
        <f t="shared" si="12"/>
        <v>84.7</v>
      </c>
      <c r="Q23" s="33">
        <f t="shared" si="13"/>
        <v>3</v>
      </c>
      <c r="R23" s="33">
        <f t="shared" si="14"/>
        <v>17</v>
      </c>
      <c r="T23" s="34">
        <f t="shared" si="15"/>
        <v>0</v>
      </c>
      <c r="U23" s="34">
        <f t="shared" si="15"/>
        <v>0</v>
      </c>
      <c r="V23" s="34">
        <f t="shared" si="15"/>
        <v>84.7</v>
      </c>
      <c r="W23" s="34">
        <f t="shared" si="15"/>
        <v>0</v>
      </c>
      <c r="X23" s="34">
        <f t="shared" si="15"/>
        <v>0</v>
      </c>
      <c r="Y23" s="27"/>
      <c r="Z23" s="27"/>
    </row>
    <row r="24" spans="1:26" ht="15.95" customHeight="1">
      <c r="A24" s="28">
        <v>3</v>
      </c>
      <c r="B24" s="29" t="s">
        <v>33</v>
      </c>
      <c r="C24" s="29" t="s">
        <v>5</v>
      </c>
      <c r="D24" s="30">
        <v>3.9</v>
      </c>
      <c r="E24" s="30">
        <v>5.3</v>
      </c>
      <c r="F24" s="30">
        <v>8.6</v>
      </c>
      <c r="G24" s="30">
        <v>2.1</v>
      </c>
      <c r="H24" s="30">
        <v>4.8</v>
      </c>
      <c r="I24" s="30">
        <v>6.3</v>
      </c>
      <c r="J24" s="30">
        <v>6.4</v>
      </c>
      <c r="K24" s="30">
        <v>3.8</v>
      </c>
      <c r="L24" s="30">
        <v>1.68</v>
      </c>
      <c r="M24" s="31">
        <f t="shared" si="9"/>
        <v>8.6</v>
      </c>
      <c r="N24" s="31">
        <f t="shared" si="10"/>
        <v>6.4</v>
      </c>
      <c r="O24" s="31">
        <f t="shared" si="11"/>
        <v>6.3</v>
      </c>
      <c r="P24" s="32">
        <f t="shared" si="12"/>
        <v>21.3</v>
      </c>
      <c r="Q24" s="33">
        <f t="shared" si="13"/>
        <v>7</v>
      </c>
      <c r="R24" s="33">
        <f t="shared" si="14"/>
        <v>36</v>
      </c>
      <c r="T24" s="34">
        <f t="shared" si="15"/>
        <v>0</v>
      </c>
      <c r="U24" s="34">
        <f t="shared" si="15"/>
        <v>21.3</v>
      </c>
      <c r="V24" s="34">
        <f t="shared" si="15"/>
        <v>0</v>
      </c>
      <c r="W24" s="34">
        <f t="shared" si="15"/>
        <v>0</v>
      </c>
      <c r="X24" s="34">
        <f t="shared" si="15"/>
        <v>0</v>
      </c>
      <c r="Y24" s="27"/>
      <c r="Z24" s="27"/>
    </row>
    <row r="25" spans="1:26" ht="15.95" customHeight="1">
      <c r="A25" s="28">
        <v>4</v>
      </c>
      <c r="B25" s="29" t="s">
        <v>34</v>
      </c>
      <c r="C25" s="29" t="s">
        <v>4</v>
      </c>
      <c r="D25" s="30">
        <v>29.8</v>
      </c>
      <c r="E25" s="30">
        <v>33.6</v>
      </c>
      <c r="F25" s="30">
        <v>34.9</v>
      </c>
      <c r="G25" s="30">
        <v>25.8</v>
      </c>
      <c r="H25" s="30">
        <v>17.3</v>
      </c>
      <c r="I25" s="30">
        <v>29.5</v>
      </c>
      <c r="J25" s="30">
        <v>30</v>
      </c>
      <c r="K25" s="30">
        <v>27</v>
      </c>
      <c r="L25" s="30">
        <v>29.5</v>
      </c>
      <c r="M25" s="31">
        <f t="shared" si="9"/>
        <v>34.9</v>
      </c>
      <c r="N25" s="31">
        <f t="shared" si="10"/>
        <v>33.6</v>
      </c>
      <c r="O25" s="31">
        <f t="shared" si="11"/>
        <v>30</v>
      </c>
      <c r="P25" s="32">
        <f t="shared" si="12"/>
        <v>98.5</v>
      </c>
      <c r="Q25" s="33">
        <f t="shared" si="13"/>
        <v>1</v>
      </c>
      <c r="R25" s="33">
        <f t="shared" si="14"/>
        <v>11</v>
      </c>
      <c r="T25" s="34">
        <f t="shared" si="15"/>
        <v>98.5</v>
      </c>
      <c r="U25" s="34">
        <f t="shared" si="15"/>
        <v>0</v>
      </c>
      <c r="V25" s="34">
        <f t="shared" si="15"/>
        <v>0</v>
      </c>
      <c r="W25" s="34">
        <f t="shared" si="15"/>
        <v>0</v>
      </c>
      <c r="X25" s="34">
        <f t="shared" si="15"/>
        <v>0</v>
      </c>
      <c r="Y25" s="27"/>
      <c r="Z25" s="27"/>
    </row>
    <row r="26" spans="1:26" ht="15.95" customHeight="1">
      <c r="A26" s="28">
        <v>5</v>
      </c>
      <c r="B26" s="29" t="s">
        <v>35</v>
      </c>
      <c r="C26" s="29" t="s">
        <v>4</v>
      </c>
      <c r="D26" s="30">
        <v>17.399999999999999</v>
      </c>
      <c r="E26" s="30">
        <v>19.399999999999999</v>
      </c>
      <c r="F26" s="30">
        <v>24.44</v>
      </c>
      <c r="G26" s="30">
        <v>30.6</v>
      </c>
      <c r="H26" s="30">
        <v>29.5</v>
      </c>
      <c r="I26" s="30">
        <v>31.6</v>
      </c>
      <c r="J26" s="30">
        <v>31.5</v>
      </c>
      <c r="K26" s="30">
        <v>29.6</v>
      </c>
      <c r="L26" s="30">
        <v>29.45</v>
      </c>
      <c r="M26" s="31">
        <f t="shared" si="9"/>
        <v>31.6</v>
      </c>
      <c r="N26" s="31">
        <f t="shared" si="10"/>
        <v>31.5</v>
      </c>
      <c r="O26" s="31">
        <f t="shared" si="11"/>
        <v>30.6</v>
      </c>
      <c r="P26" s="32">
        <f t="shared" si="12"/>
        <v>93.7</v>
      </c>
      <c r="Q26" s="33">
        <f t="shared" si="13"/>
        <v>2</v>
      </c>
      <c r="R26" s="33">
        <f t="shared" si="14"/>
        <v>13</v>
      </c>
      <c r="T26" s="34">
        <f t="shared" si="15"/>
        <v>93.7</v>
      </c>
      <c r="U26" s="34">
        <f t="shared" si="15"/>
        <v>0</v>
      </c>
      <c r="V26" s="34">
        <f t="shared" si="15"/>
        <v>0</v>
      </c>
      <c r="W26" s="34">
        <f t="shared" si="15"/>
        <v>0</v>
      </c>
      <c r="X26" s="34">
        <f t="shared" si="15"/>
        <v>0</v>
      </c>
      <c r="Y26" s="27"/>
      <c r="Z26" s="27"/>
    </row>
    <row r="27" spans="1:26" ht="15.95" customHeight="1">
      <c r="A27" s="28">
        <v>6</v>
      </c>
      <c r="B27" s="29" t="s">
        <v>36</v>
      </c>
      <c r="C27" s="29" t="s">
        <v>7</v>
      </c>
      <c r="D27" s="30">
        <v>23.8</v>
      </c>
      <c r="E27" s="30">
        <v>23.5</v>
      </c>
      <c r="F27" s="30">
        <v>23.2</v>
      </c>
      <c r="G27" s="30">
        <v>23.63</v>
      </c>
      <c r="H27" s="30">
        <v>23.7</v>
      </c>
      <c r="I27" s="30">
        <v>19</v>
      </c>
      <c r="J27" s="30">
        <v>22</v>
      </c>
      <c r="K27" s="30">
        <v>20</v>
      </c>
      <c r="L27" s="30">
        <v>20.8</v>
      </c>
      <c r="M27" s="31">
        <f t="shared" si="9"/>
        <v>23.8</v>
      </c>
      <c r="N27" s="31">
        <f t="shared" si="10"/>
        <v>23.7</v>
      </c>
      <c r="O27" s="31">
        <f t="shared" si="11"/>
        <v>23.63</v>
      </c>
      <c r="P27" s="32">
        <f t="shared" si="12"/>
        <v>71.13</v>
      </c>
      <c r="Q27" s="33">
        <f t="shared" si="13"/>
        <v>5</v>
      </c>
      <c r="R27" s="33">
        <f t="shared" si="14"/>
        <v>22</v>
      </c>
      <c r="T27" s="34">
        <f t="shared" si="15"/>
        <v>0</v>
      </c>
      <c r="U27" s="34">
        <f t="shared" si="15"/>
        <v>0</v>
      </c>
      <c r="V27" s="34">
        <f t="shared" si="15"/>
        <v>0</v>
      </c>
      <c r="W27" s="34">
        <f t="shared" si="15"/>
        <v>71.13</v>
      </c>
      <c r="X27" s="34">
        <f t="shared" si="15"/>
        <v>0</v>
      </c>
      <c r="Y27" s="27"/>
      <c r="Z27" s="27"/>
    </row>
    <row r="28" spans="1:26" ht="15.95" customHeight="1">
      <c r="A28" s="28">
        <v>7</v>
      </c>
      <c r="B28" s="29" t="s">
        <v>37</v>
      </c>
      <c r="C28" s="29" t="s">
        <v>7</v>
      </c>
      <c r="D28" s="30">
        <v>22.9</v>
      </c>
      <c r="E28" s="30">
        <v>25.6</v>
      </c>
      <c r="F28" s="30">
        <v>23.2</v>
      </c>
      <c r="G28" s="30">
        <v>24.7</v>
      </c>
      <c r="H28" s="30">
        <v>8.6</v>
      </c>
      <c r="I28" s="30">
        <v>24.6</v>
      </c>
      <c r="J28" s="30">
        <v>19.600000000000001</v>
      </c>
      <c r="K28" s="30">
        <v>21.3</v>
      </c>
      <c r="L28" s="30">
        <v>21</v>
      </c>
      <c r="M28" s="31">
        <f t="shared" si="9"/>
        <v>25.6</v>
      </c>
      <c r="N28" s="31">
        <f t="shared" si="10"/>
        <v>24.7</v>
      </c>
      <c r="O28" s="31">
        <f t="shared" si="11"/>
        <v>24.6</v>
      </c>
      <c r="P28" s="32">
        <f t="shared" si="12"/>
        <v>74.900000000000006</v>
      </c>
      <c r="Q28" s="33">
        <f t="shared" si="13"/>
        <v>4</v>
      </c>
      <c r="R28" s="33">
        <f t="shared" si="14"/>
        <v>19</v>
      </c>
      <c r="T28" s="34">
        <f t="shared" si="15"/>
        <v>0</v>
      </c>
      <c r="U28" s="34">
        <f t="shared" si="15"/>
        <v>0</v>
      </c>
      <c r="V28" s="34">
        <f t="shared" si="15"/>
        <v>0</v>
      </c>
      <c r="W28" s="34">
        <f t="shared" si="15"/>
        <v>74.900000000000006</v>
      </c>
      <c r="X28" s="34">
        <f t="shared" si="15"/>
        <v>0</v>
      </c>
      <c r="Y28" s="27"/>
      <c r="Z28" s="27"/>
    </row>
    <row r="29" spans="1:26" ht="15.95" hidden="1" customHeight="1">
      <c r="A29" s="28">
        <v>8</v>
      </c>
      <c r="B29" s="29"/>
      <c r="C29" s="29"/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1">
        <f t="shared" si="9"/>
        <v>0</v>
      </c>
      <c r="N29" s="31">
        <f t="shared" si="10"/>
        <v>0</v>
      </c>
      <c r="O29" s="31">
        <f t="shared" si="11"/>
        <v>0</v>
      </c>
      <c r="P29" s="32">
        <f t="shared" si="12"/>
        <v>0</v>
      </c>
      <c r="Q29" s="33">
        <f t="shared" si="13"/>
        <v>8</v>
      </c>
      <c r="R29" s="33">
        <f t="shared" si="14"/>
        <v>37</v>
      </c>
      <c r="T29" s="34">
        <f t="shared" si="15"/>
        <v>0</v>
      </c>
      <c r="U29" s="34">
        <f t="shared" si="15"/>
        <v>0</v>
      </c>
      <c r="V29" s="34">
        <f t="shared" si="15"/>
        <v>0</v>
      </c>
      <c r="W29" s="34">
        <f t="shared" si="15"/>
        <v>0</v>
      </c>
      <c r="X29" s="34">
        <f t="shared" si="15"/>
        <v>0</v>
      </c>
      <c r="Y29" s="27"/>
      <c r="Z29" s="27"/>
    </row>
    <row r="30" spans="1:26" ht="15.95" hidden="1" customHeight="1">
      <c r="A30" s="28">
        <v>9</v>
      </c>
      <c r="B30" s="29"/>
      <c r="C30" s="29"/>
      <c r="D30" s="30">
        <v>0</v>
      </c>
      <c r="E30" s="30">
        <v>0</v>
      </c>
      <c r="F30" s="30">
        <v>0</v>
      </c>
      <c r="G30" s="30"/>
      <c r="H30" s="30"/>
      <c r="I30" s="30"/>
      <c r="J30" s="30"/>
      <c r="K30" s="30"/>
      <c r="L30" s="30"/>
      <c r="M30" s="31">
        <f t="shared" si="9"/>
        <v>0</v>
      </c>
      <c r="N30" s="31">
        <f t="shared" si="10"/>
        <v>0</v>
      </c>
      <c r="O30" s="31">
        <f t="shared" si="11"/>
        <v>0</v>
      </c>
      <c r="P30" s="32">
        <f t="shared" si="12"/>
        <v>0</v>
      </c>
      <c r="Q30" s="33">
        <f t="shared" si="13"/>
        <v>8</v>
      </c>
      <c r="R30" s="33">
        <f t="shared" si="14"/>
        <v>37</v>
      </c>
      <c r="T30" s="34">
        <f t="shared" si="15"/>
        <v>0</v>
      </c>
      <c r="U30" s="34">
        <f t="shared" si="15"/>
        <v>0</v>
      </c>
      <c r="V30" s="34">
        <f t="shared" si="15"/>
        <v>0</v>
      </c>
      <c r="W30" s="34">
        <f t="shared" si="15"/>
        <v>0</v>
      </c>
      <c r="X30" s="34">
        <f t="shared" si="15"/>
        <v>0</v>
      </c>
      <c r="Y30" s="27"/>
      <c r="Z30" s="27"/>
    </row>
    <row r="31" spans="1:26" ht="15.95" hidden="1" customHeight="1">
      <c r="A31" s="28">
        <v>10</v>
      </c>
      <c r="B31" s="29"/>
      <c r="C31" s="29"/>
      <c r="D31" s="30">
        <v>0</v>
      </c>
      <c r="E31" s="30">
        <v>0</v>
      </c>
      <c r="F31" s="30">
        <v>0</v>
      </c>
      <c r="G31" s="30"/>
      <c r="H31" s="30"/>
      <c r="I31" s="30"/>
      <c r="J31" s="30"/>
      <c r="K31" s="30"/>
      <c r="L31" s="30"/>
      <c r="M31" s="31">
        <f t="shared" si="9"/>
        <v>0</v>
      </c>
      <c r="N31" s="31">
        <f t="shared" si="10"/>
        <v>0</v>
      </c>
      <c r="O31" s="31">
        <f t="shared" si="11"/>
        <v>0</v>
      </c>
      <c r="P31" s="32">
        <f t="shared" si="12"/>
        <v>0</v>
      </c>
      <c r="Q31" s="33">
        <f t="shared" si="13"/>
        <v>8</v>
      </c>
      <c r="R31" s="33">
        <f t="shared" si="14"/>
        <v>37</v>
      </c>
      <c r="T31" s="34">
        <f t="shared" si="15"/>
        <v>0</v>
      </c>
      <c r="U31" s="34">
        <f t="shared" si="15"/>
        <v>0</v>
      </c>
      <c r="V31" s="34">
        <f t="shared" si="15"/>
        <v>0</v>
      </c>
      <c r="W31" s="34">
        <f t="shared" si="15"/>
        <v>0</v>
      </c>
      <c r="X31" s="34">
        <f t="shared" si="15"/>
        <v>0</v>
      </c>
      <c r="Y31" s="27"/>
      <c r="Z31" s="27"/>
    </row>
    <row r="32" spans="1:26" ht="15.95" hidden="1" customHeight="1">
      <c r="A32" s="28">
        <v>11</v>
      </c>
      <c r="B32" s="29"/>
      <c r="C32" s="29"/>
      <c r="D32" s="30">
        <v>0</v>
      </c>
      <c r="E32" s="30">
        <v>0</v>
      </c>
      <c r="F32" s="30">
        <v>0</v>
      </c>
      <c r="G32" s="30"/>
      <c r="H32" s="30"/>
      <c r="I32" s="30"/>
      <c r="J32" s="30"/>
      <c r="K32" s="30"/>
      <c r="L32" s="30"/>
      <c r="M32" s="31">
        <f t="shared" si="9"/>
        <v>0</v>
      </c>
      <c r="N32" s="31">
        <f t="shared" si="10"/>
        <v>0</v>
      </c>
      <c r="O32" s="31">
        <f t="shared" si="11"/>
        <v>0</v>
      </c>
      <c r="P32" s="32">
        <f t="shared" si="12"/>
        <v>0</v>
      </c>
      <c r="Q32" s="33">
        <f t="shared" si="13"/>
        <v>8</v>
      </c>
      <c r="R32" s="33">
        <f t="shared" si="14"/>
        <v>37</v>
      </c>
      <c r="T32" s="34">
        <f t="shared" si="15"/>
        <v>0</v>
      </c>
      <c r="U32" s="34">
        <f t="shared" si="15"/>
        <v>0</v>
      </c>
      <c r="V32" s="34">
        <f t="shared" si="15"/>
        <v>0</v>
      </c>
      <c r="W32" s="34">
        <f t="shared" si="15"/>
        <v>0</v>
      </c>
      <c r="X32" s="34">
        <f t="shared" si="15"/>
        <v>0</v>
      </c>
      <c r="Y32" s="27"/>
      <c r="Z32" s="27"/>
    </row>
    <row r="33" spans="1:30" ht="15.95" hidden="1" customHeight="1">
      <c r="A33" s="28">
        <v>12</v>
      </c>
      <c r="B33" s="29"/>
      <c r="C33" s="29"/>
      <c r="D33" s="30">
        <v>0</v>
      </c>
      <c r="E33" s="30">
        <v>0</v>
      </c>
      <c r="F33" s="30">
        <v>0</v>
      </c>
      <c r="G33" s="30"/>
      <c r="H33" s="30"/>
      <c r="I33" s="30"/>
      <c r="J33" s="30"/>
      <c r="K33" s="30"/>
      <c r="L33" s="30"/>
      <c r="M33" s="31">
        <f t="shared" si="9"/>
        <v>0</v>
      </c>
      <c r="N33" s="31">
        <f t="shared" si="10"/>
        <v>0</v>
      </c>
      <c r="O33" s="31">
        <f t="shared" si="11"/>
        <v>0</v>
      </c>
      <c r="P33" s="32">
        <f t="shared" si="12"/>
        <v>0</v>
      </c>
      <c r="Q33" s="33">
        <f t="shared" si="13"/>
        <v>8</v>
      </c>
      <c r="R33" s="33">
        <f t="shared" si="14"/>
        <v>37</v>
      </c>
      <c r="T33" s="34">
        <f t="shared" si="15"/>
        <v>0</v>
      </c>
      <c r="U33" s="34">
        <f t="shared" si="15"/>
        <v>0</v>
      </c>
      <c r="V33" s="34">
        <f t="shared" si="15"/>
        <v>0</v>
      </c>
      <c r="W33" s="34">
        <f t="shared" si="15"/>
        <v>0</v>
      </c>
      <c r="X33" s="34">
        <f t="shared" si="15"/>
        <v>0</v>
      </c>
      <c r="Y33" s="27"/>
      <c r="Z33" s="27"/>
    </row>
    <row r="34" spans="1:30" ht="15.95" hidden="1" customHeight="1">
      <c r="A34" s="28">
        <v>13</v>
      </c>
      <c r="B34" s="29"/>
      <c r="C34" s="29"/>
      <c r="D34" s="30">
        <v>0</v>
      </c>
      <c r="E34" s="30">
        <v>0</v>
      </c>
      <c r="F34" s="30">
        <v>0</v>
      </c>
      <c r="G34" s="30"/>
      <c r="H34" s="30"/>
      <c r="I34" s="30"/>
      <c r="J34" s="30"/>
      <c r="K34" s="30"/>
      <c r="L34" s="30"/>
      <c r="M34" s="31">
        <f t="shared" si="9"/>
        <v>0</v>
      </c>
      <c r="N34" s="31">
        <f t="shared" si="10"/>
        <v>0</v>
      </c>
      <c r="O34" s="31">
        <f t="shared" si="11"/>
        <v>0</v>
      </c>
      <c r="P34" s="32">
        <f t="shared" si="12"/>
        <v>0</v>
      </c>
      <c r="Q34" s="33">
        <f t="shared" si="13"/>
        <v>8</v>
      </c>
      <c r="R34" s="33">
        <f t="shared" si="14"/>
        <v>37</v>
      </c>
      <c r="T34" s="34">
        <f t="shared" si="15"/>
        <v>0</v>
      </c>
      <c r="U34" s="34">
        <f t="shared" si="15"/>
        <v>0</v>
      </c>
      <c r="V34" s="34">
        <f t="shared" si="15"/>
        <v>0</v>
      </c>
      <c r="W34" s="34">
        <f t="shared" si="15"/>
        <v>0</v>
      </c>
      <c r="X34" s="34">
        <f t="shared" si="15"/>
        <v>0</v>
      </c>
      <c r="Y34" s="27"/>
      <c r="Z34" s="27"/>
    </row>
    <row r="35" spans="1:30" ht="15.95" hidden="1" customHeight="1">
      <c r="A35" s="28">
        <v>14</v>
      </c>
      <c r="B35" s="29"/>
      <c r="C35" s="29"/>
      <c r="D35" s="30">
        <v>0</v>
      </c>
      <c r="E35" s="30">
        <v>0</v>
      </c>
      <c r="F35" s="30">
        <v>0</v>
      </c>
      <c r="G35" s="30"/>
      <c r="H35" s="30"/>
      <c r="I35" s="30"/>
      <c r="J35" s="30"/>
      <c r="K35" s="30"/>
      <c r="L35" s="30"/>
      <c r="M35" s="31">
        <f t="shared" si="9"/>
        <v>0</v>
      </c>
      <c r="N35" s="31">
        <f t="shared" si="10"/>
        <v>0</v>
      </c>
      <c r="O35" s="31">
        <f t="shared" si="11"/>
        <v>0</v>
      </c>
      <c r="P35" s="32">
        <f t="shared" si="12"/>
        <v>0</v>
      </c>
      <c r="Q35" s="33">
        <f t="shared" si="13"/>
        <v>8</v>
      </c>
      <c r="R35" s="33">
        <f t="shared" si="14"/>
        <v>37</v>
      </c>
      <c r="T35" s="34">
        <f t="shared" si="15"/>
        <v>0</v>
      </c>
      <c r="U35" s="34">
        <f t="shared" si="15"/>
        <v>0</v>
      </c>
      <c r="V35" s="34">
        <f t="shared" si="15"/>
        <v>0</v>
      </c>
      <c r="W35" s="34">
        <f t="shared" si="15"/>
        <v>0</v>
      </c>
      <c r="X35" s="34">
        <f t="shared" si="15"/>
        <v>0</v>
      </c>
      <c r="Y35" s="27"/>
      <c r="Z35" s="27"/>
    </row>
    <row r="36" spans="1:30" ht="15.95" hidden="1" customHeight="1">
      <c r="A36" s="28">
        <v>15</v>
      </c>
      <c r="B36" s="29"/>
      <c r="C36" s="29"/>
      <c r="D36" s="30">
        <v>0</v>
      </c>
      <c r="E36" s="30">
        <v>0</v>
      </c>
      <c r="F36" s="30">
        <v>0</v>
      </c>
      <c r="G36" s="30"/>
      <c r="H36" s="30"/>
      <c r="I36" s="30"/>
      <c r="J36" s="30"/>
      <c r="K36" s="30"/>
      <c r="L36" s="30"/>
      <c r="M36" s="31">
        <f t="shared" si="9"/>
        <v>0</v>
      </c>
      <c r="N36" s="31">
        <f t="shared" si="10"/>
        <v>0</v>
      </c>
      <c r="O36" s="31">
        <f t="shared" si="11"/>
        <v>0</v>
      </c>
      <c r="P36" s="32">
        <f t="shared" si="12"/>
        <v>0</v>
      </c>
      <c r="Q36" s="33">
        <f t="shared" si="13"/>
        <v>8</v>
      </c>
      <c r="R36" s="33">
        <f t="shared" si="14"/>
        <v>37</v>
      </c>
      <c r="T36" s="34">
        <f t="shared" si="15"/>
        <v>0</v>
      </c>
      <c r="U36" s="34">
        <f t="shared" si="15"/>
        <v>0</v>
      </c>
      <c r="V36" s="34">
        <f t="shared" si="15"/>
        <v>0</v>
      </c>
      <c r="W36" s="34">
        <f t="shared" si="15"/>
        <v>0</v>
      </c>
      <c r="X36" s="34">
        <f t="shared" si="15"/>
        <v>0</v>
      </c>
      <c r="Y36" s="27"/>
      <c r="Z36" s="27"/>
      <c r="AC36" s="39"/>
      <c r="AD36" s="39"/>
    </row>
    <row r="37" spans="1:30" ht="15.95" customHeight="1">
      <c r="A37" s="21"/>
      <c r="B37" s="35" t="s">
        <v>38</v>
      </c>
      <c r="C37" s="22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6"/>
      <c r="R37" s="33"/>
      <c r="S37" s="37"/>
      <c r="T37" s="38" t="str">
        <f t="shared" ref="T37:X53" si="16">IF($C37=T$3,$P37,"")</f>
        <v/>
      </c>
      <c r="U37" s="38" t="str">
        <f t="shared" si="16"/>
        <v/>
      </c>
      <c r="V37" s="38" t="str">
        <f t="shared" si="16"/>
        <v/>
      </c>
      <c r="W37" s="38" t="str">
        <f t="shared" si="16"/>
        <v/>
      </c>
      <c r="X37" s="38" t="str">
        <f t="shared" si="16"/>
        <v/>
      </c>
      <c r="Y37" s="27"/>
      <c r="Z37" s="27"/>
      <c r="AC37" s="40"/>
      <c r="AD37" s="39"/>
    </row>
    <row r="38" spans="1:30" ht="15.95" customHeight="1">
      <c r="A38" s="28">
        <v>1</v>
      </c>
      <c r="B38" s="29" t="s">
        <v>40</v>
      </c>
      <c r="C38" s="29" t="s">
        <v>6</v>
      </c>
      <c r="D38" s="30">
        <v>27</v>
      </c>
      <c r="E38" s="30">
        <v>30.2</v>
      </c>
      <c r="F38" s="30">
        <v>23.2</v>
      </c>
      <c r="G38" s="30">
        <v>18.899999999999999</v>
      </c>
      <c r="H38" s="30">
        <v>17</v>
      </c>
      <c r="I38" s="30">
        <v>13.3</v>
      </c>
      <c r="J38" s="30">
        <v>17.399999999999999</v>
      </c>
      <c r="K38" s="30">
        <v>10.6</v>
      </c>
      <c r="L38" s="30">
        <v>19.8</v>
      </c>
      <c r="M38" s="31">
        <f t="shared" ref="M38:M52" si="17">MAX(D38:L38)</f>
        <v>30.2</v>
      </c>
      <c r="N38" s="31">
        <f t="shared" ref="N38:N52" si="18">LARGE(D38:L38,2)</f>
        <v>27</v>
      </c>
      <c r="O38" s="31">
        <f t="shared" ref="O38:O52" si="19">LARGE(D38:L38,3)</f>
        <v>23.2</v>
      </c>
      <c r="P38" s="32">
        <f t="shared" ref="P38:P52" si="20">SUM(M38:O38)</f>
        <v>80.400000000000006</v>
      </c>
      <c r="Q38" s="33">
        <f t="shared" ref="Q38:Q52" si="21">RANK(P38,P$38:P$52)</f>
        <v>3</v>
      </c>
      <c r="R38" s="33">
        <f t="shared" ref="R38:R52" si="22">RANK(P38,P$6:P$68)</f>
        <v>18</v>
      </c>
      <c r="T38" s="34">
        <f t="shared" ref="T38:X52" si="23">IF($C38=T$3,$P38,0)</f>
        <v>0</v>
      </c>
      <c r="U38" s="34">
        <f t="shared" si="23"/>
        <v>0</v>
      </c>
      <c r="V38" s="34">
        <f t="shared" si="23"/>
        <v>80.400000000000006</v>
      </c>
      <c r="W38" s="34">
        <f t="shared" si="23"/>
        <v>0</v>
      </c>
      <c r="X38" s="34">
        <f t="shared" si="23"/>
        <v>0</v>
      </c>
      <c r="Y38" s="27"/>
      <c r="Z38" s="27"/>
      <c r="AC38" s="41"/>
      <c r="AD38"/>
    </row>
    <row r="39" spans="1:30" ht="15.95" customHeight="1">
      <c r="A39" s="28">
        <v>2</v>
      </c>
      <c r="B39" s="29" t="s">
        <v>41</v>
      </c>
      <c r="C39" s="29" t="s">
        <v>6</v>
      </c>
      <c r="D39" s="30">
        <v>15.9</v>
      </c>
      <c r="E39" s="30">
        <v>21.3</v>
      </c>
      <c r="F39" s="30">
        <v>18</v>
      </c>
      <c r="G39" s="30">
        <v>14</v>
      </c>
      <c r="H39" s="30">
        <v>14.1</v>
      </c>
      <c r="I39" s="30">
        <v>19.3</v>
      </c>
      <c r="J39" s="30">
        <v>17.59</v>
      </c>
      <c r="K39" s="30">
        <v>13</v>
      </c>
      <c r="L39" s="30">
        <v>10.3</v>
      </c>
      <c r="M39" s="31">
        <f t="shared" si="17"/>
        <v>21.3</v>
      </c>
      <c r="N39" s="31">
        <f t="shared" si="18"/>
        <v>19.3</v>
      </c>
      <c r="O39" s="31">
        <f t="shared" si="19"/>
        <v>18</v>
      </c>
      <c r="P39" s="32">
        <f t="shared" si="20"/>
        <v>58.6</v>
      </c>
      <c r="Q39" s="33">
        <f t="shared" si="21"/>
        <v>5</v>
      </c>
      <c r="R39" s="33">
        <f t="shared" si="22"/>
        <v>27</v>
      </c>
      <c r="T39" s="34">
        <f t="shared" si="23"/>
        <v>0</v>
      </c>
      <c r="U39" s="34">
        <f t="shared" si="23"/>
        <v>0</v>
      </c>
      <c r="V39" s="34">
        <f t="shared" si="23"/>
        <v>58.6</v>
      </c>
      <c r="W39" s="34">
        <f t="shared" si="23"/>
        <v>0</v>
      </c>
      <c r="X39" s="34">
        <f t="shared" si="23"/>
        <v>0</v>
      </c>
      <c r="Y39" s="27"/>
      <c r="Z39" s="27"/>
      <c r="AC39" s="39"/>
      <c r="AD39" s="39"/>
    </row>
    <row r="40" spans="1:30" ht="15.95" customHeight="1">
      <c r="A40" s="28">
        <v>3</v>
      </c>
      <c r="B40" s="29" t="s">
        <v>42</v>
      </c>
      <c r="C40" s="29" t="s">
        <v>7</v>
      </c>
      <c r="D40" s="30">
        <v>23.6</v>
      </c>
      <c r="E40" s="30">
        <v>21.8</v>
      </c>
      <c r="F40" s="30">
        <v>25.5</v>
      </c>
      <c r="G40" s="30">
        <v>6.6</v>
      </c>
      <c r="H40" s="30">
        <v>21.65</v>
      </c>
      <c r="I40" s="30">
        <v>19.5</v>
      </c>
      <c r="J40" s="30">
        <v>17.2</v>
      </c>
      <c r="K40" s="30">
        <v>22.2</v>
      </c>
      <c r="L40" s="30">
        <v>23.9</v>
      </c>
      <c r="M40" s="31">
        <f t="shared" si="17"/>
        <v>25.5</v>
      </c>
      <c r="N40" s="31">
        <f t="shared" si="18"/>
        <v>23.9</v>
      </c>
      <c r="O40" s="31">
        <f t="shared" si="19"/>
        <v>23.6</v>
      </c>
      <c r="P40" s="32">
        <f t="shared" si="20"/>
        <v>73</v>
      </c>
      <c r="Q40" s="33">
        <f t="shared" si="21"/>
        <v>4</v>
      </c>
      <c r="R40" s="33">
        <f t="shared" si="22"/>
        <v>20</v>
      </c>
      <c r="T40" s="34">
        <f t="shared" si="23"/>
        <v>0</v>
      </c>
      <c r="U40" s="34">
        <f t="shared" si="23"/>
        <v>0</v>
      </c>
      <c r="V40" s="34">
        <f t="shared" si="23"/>
        <v>0</v>
      </c>
      <c r="W40" s="34">
        <f t="shared" si="23"/>
        <v>73</v>
      </c>
      <c r="X40" s="34">
        <f t="shared" si="23"/>
        <v>0</v>
      </c>
      <c r="Y40" s="27"/>
      <c r="Z40" s="27"/>
      <c r="AC40" s="40"/>
      <c r="AD40" s="40"/>
    </row>
    <row r="41" spans="1:30" ht="15.95" customHeight="1">
      <c r="A41" s="28">
        <v>4</v>
      </c>
      <c r="B41" s="29" t="s">
        <v>43</v>
      </c>
      <c r="C41" s="29" t="s">
        <v>7</v>
      </c>
      <c r="D41" s="30">
        <v>21.4</v>
      </c>
      <c r="E41" s="30">
        <v>29.3</v>
      </c>
      <c r="F41" s="30">
        <v>26.2</v>
      </c>
      <c r="G41" s="30">
        <v>18.600000000000001</v>
      </c>
      <c r="H41" s="30">
        <v>28.9</v>
      </c>
      <c r="I41" s="30">
        <v>27.4</v>
      </c>
      <c r="J41" s="30">
        <v>29.1</v>
      </c>
      <c r="K41" s="30">
        <v>21.1</v>
      </c>
      <c r="L41" s="30">
        <v>27.4</v>
      </c>
      <c r="M41" s="31">
        <f t="shared" si="17"/>
        <v>29.3</v>
      </c>
      <c r="N41" s="31">
        <f t="shared" si="18"/>
        <v>29.1</v>
      </c>
      <c r="O41" s="31">
        <f t="shared" si="19"/>
        <v>28.9</v>
      </c>
      <c r="P41" s="32">
        <f t="shared" si="20"/>
        <v>87.300000000000011</v>
      </c>
      <c r="Q41" s="33">
        <f t="shared" si="21"/>
        <v>2</v>
      </c>
      <c r="R41" s="33">
        <f t="shared" si="22"/>
        <v>16</v>
      </c>
      <c r="T41" s="34">
        <f t="shared" si="23"/>
        <v>0</v>
      </c>
      <c r="U41" s="34">
        <f t="shared" si="23"/>
        <v>0</v>
      </c>
      <c r="V41" s="34">
        <f t="shared" si="23"/>
        <v>0</v>
      </c>
      <c r="W41" s="34">
        <f t="shared" si="23"/>
        <v>87.300000000000011</v>
      </c>
      <c r="X41" s="34">
        <f t="shared" si="23"/>
        <v>0</v>
      </c>
      <c r="Y41" s="27"/>
      <c r="Z41" s="27"/>
      <c r="AC41" s="40"/>
      <c r="AD41" s="40"/>
    </row>
    <row r="42" spans="1:30" ht="15.95" customHeight="1">
      <c r="A42" s="28">
        <v>5</v>
      </c>
      <c r="B42" s="29" t="s">
        <v>44</v>
      </c>
      <c r="C42" s="29" t="s">
        <v>7</v>
      </c>
      <c r="D42" s="30">
        <v>8.6999999999999993</v>
      </c>
      <c r="E42" s="30">
        <v>7.6</v>
      </c>
      <c r="F42" s="30">
        <v>18.600000000000001</v>
      </c>
      <c r="G42" s="30">
        <v>12.8</v>
      </c>
      <c r="H42" s="30">
        <v>6.7</v>
      </c>
      <c r="I42" s="30">
        <v>16.8</v>
      </c>
      <c r="J42" s="30">
        <v>20.2</v>
      </c>
      <c r="K42" s="30">
        <v>19.7</v>
      </c>
      <c r="L42" s="30">
        <v>7.4</v>
      </c>
      <c r="M42" s="31">
        <f t="shared" si="17"/>
        <v>20.2</v>
      </c>
      <c r="N42" s="31">
        <f t="shared" si="18"/>
        <v>19.7</v>
      </c>
      <c r="O42" s="31">
        <f t="shared" si="19"/>
        <v>18.600000000000001</v>
      </c>
      <c r="P42" s="32">
        <f t="shared" si="20"/>
        <v>58.5</v>
      </c>
      <c r="Q42" s="33">
        <f t="shared" si="21"/>
        <v>6</v>
      </c>
      <c r="R42" s="33">
        <f t="shared" si="22"/>
        <v>28</v>
      </c>
      <c r="T42" s="34">
        <f t="shared" si="23"/>
        <v>0</v>
      </c>
      <c r="U42" s="34">
        <f t="shared" si="23"/>
        <v>0</v>
      </c>
      <c r="V42" s="34">
        <f t="shared" si="23"/>
        <v>0</v>
      </c>
      <c r="W42" s="34">
        <f t="shared" si="23"/>
        <v>58.5</v>
      </c>
      <c r="X42" s="34">
        <f t="shared" si="23"/>
        <v>0</v>
      </c>
      <c r="Y42" s="27"/>
      <c r="Z42" s="27"/>
      <c r="AC42" s="40"/>
      <c r="AD42" s="40"/>
    </row>
    <row r="43" spans="1:30" ht="15.95" customHeight="1">
      <c r="A43" s="28">
        <v>6</v>
      </c>
      <c r="B43" s="29" t="s">
        <v>45</v>
      </c>
      <c r="C43" s="29" t="s">
        <v>4</v>
      </c>
      <c r="D43" s="30">
        <v>29.3</v>
      </c>
      <c r="E43" s="30">
        <v>29.6</v>
      </c>
      <c r="F43" s="30">
        <v>20</v>
      </c>
      <c r="G43" s="30">
        <v>40.5</v>
      </c>
      <c r="H43" s="30">
        <v>40.6</v>
      </c>
      <c r="I43" s="30">
        <v>40.700000000000003</v>
      </c>
      <c r="J43" s="30">
        <v>40.369999999999997</v>
      </c>
      <c r="K43" s="30">
        <v>39.5</v>
      </c>
      <c r="L43" s="30">
        <v>40.200000000000003</v>
      </c>
      <c r="M43" s="31">
        <f t="shared" si="17"/>
        <v>40.700000000000003</v>
      </c>
      <c r="N43" s="31">
        <f t="shared" si="18"/>
        <v>40.6</v>
      </c>
      <c r="O43" s="31">
        <f t="shared" si="19"/>
        <v>40.5</v>
      </c>
      <c r="P43" s="32">
        <f t="shared" si="20"/>
        <v>121.80000000000001</v>
      </c>
      <c r="Q43" s="33">
        <f t="shared" si="21"/>
        <v>1</v>
      </c>
      <c r="R43" s="33">
        <f t="shared" si="22"/>
        <v>7</v>
      </c>
      <c r="T43" s="34">
        <f t="shared" si="23"/>
        <v>121.80000000000001</v>
      </c>
      <c r="U43" s="34">
        <f t="shared" si="23"/>
        <v>0</v>
      </c>
      <c r="V43" s="34">
        <f t="shared" si="23"/>
        <v>0</v>
      </c>
      <c r="W43" s="34">
        <f t="shared" si="23"/>
        <v>0</v>
      </c>
      <c r="X43" s="34">
        <f t="shared" si="23"/>
        <v>0</v>
      </c>
      <c r="Y43" s="27"/>
      <c r="Z43" s="27"/>
      <c r="AC43" s="40"/>
      <c r="AD43" s="40"/>
    </row>
    <row r="44" spans="1:30" ht="15.95" hidden="1" customHeight="1">
      <c r="A44" s="28">
        <v>7</v>
      </c>
      <c r="B44" s="29"/>
      <c r="C44" s="29"/>
      <c r="D44" s="30">
        <v>0</v>
      </c>
      <c r="E44" s="30">
        <v>0</v>
      </c>
      <c r="F44" s="30">
        <v>0</v>
      </c>
      <c r="G44" s="30"/>
      <c r="H44" s="30"/>
      <c r="I44" s="30"/>
      <c r="J44" s="30"/>
      <c r="K44" s="30"/>
      <c r="L44" s="30"/>
      <c r="M44" s="31">
        <f t="shared" si="17"/>
        <v>0</v>
      </c>
      <c r="N44" s="31">
        <f t="shared" si="18"/>
        <v>0</v>
      </c>
      <c r="O44" s="31">
        <f t="shared" si="19"/>
        <v>0</v>
      </c>
      <c r="P44" s="32">
        <f t="shared" si="20"/>
        <v>0</v>
      </c>
      <c r="Q44" s="33">
        <f t="shared" si="21"/>
        <v>7</v>
      </c>
      <c r="R44" s="33">
        <f t="shared" si="22"/>
        <v>37</v>
      </c>
      <c r="T44" s="34">
        <f t="shared" si="23"/>
        <v>0</v>
      </c>
      <c r="U44" s="34">
        <f t="shared" si="23"/>
        <v>0</v>
      </c>
      <c r="V44" s="34">
        <f t="shared" si="23"/>
        <v>0</v>
      </c>
      <c r="W44" s="34">
        <f t="shared" si="23"/>
        <v>0</v>
      </c>
      <c r="X44" s="34">
        <f t="shared" si="23"/>
        <v>0</v>
      </c>
      <c r="Y44" s="27"/>
      <c r="Z44" s="27"/>
      <c r="AC44" s="40"/>
      <c r="AD44" s="40"/>
    </row>
    <row r="45" spans="1:30" ht="15.95" hidden="1" customHeight="1">
      <c r="A45" s="28">
        <v>8</v>
      </c>
      <c r="B45" s="29"/>
      <c r="C45" s="29"/>
      <c r="D45" s="30">
        <v>0</v>
      </c>
      <c r="E45" s="30">
        <v>0</v>
      </c>
      <c r="F45" s="30">
        <v>0</v>
      </c>
      <c r="G45" s="30"/>
      <c r="H45" s="30"/>
      <c r="I45" s="30"/>
      <c r="J45" s="30"/>
      <c r="K45" s="30"/>
      <c r="L45" s="30"/>
      <c r="M45" s="31">
        <f t="shared" si="17"/>
        <v>0</v>
      </c>
      <c r="N45" s="31">
        <f t="shared" si="18"/>
        <v>0</v>
      </c>
      <c r="O45" s="31">
        <f t="shared" si="19"/>
        <v>0</v>
      </c>
      <c r="P45" s="32">
        <f t="shared" si="20"/>
        <v>0</v>
      </c>
      <c r="Q45" s="33">
        <f t="shared" si="21"/>
        <v>7</v>
      </c>
      <c r="R45" s="33">
        <f t="shared" si="22"/>
        <v>37</v>
      </c>
      <c r="T45" s="34">
        <f t="shared" si="23"/>
        <v>0</v>
      </c>
      <c r="U45" s="34">
        <f t="shared" si="23"/>
        <v>0</v>
      </c>
      <c r="V45" s="34">
        <f t="shared" si="23"/>
        <v>0</v>
      </c>
      <c r="W45" s="34">
        <f t="shared" si="23"/>
        <v>0</v>
      </c>
      <c r="X45" s="34">
        <f t="shared" si="23"/>
        <v>0</v>
      </c>
      <c r="Y45" s="27"/>
      <c r="Z45" s="27"/>
      <c r="AC45" s="40"/>
      <c r="AD45" s="40"/>
    </row>
    <row r="46" spans="1:30" ht="15.95" hidden="1" customHeight="1">
      <c r="A46" s="28">
        <v>9</v>
      </c>
      <c r="B46" s="29"/>
      <c r="C46" s="29"/>
      <c r="D46" s="30">
        <v>0</v>
      </c>
      <c r="E46" s="30">
        <v>0</v>
      </c>
      <c r="F46" s="30">
        <v>0</v>
      </c>
      <c r="G46" s="30"/>
      <c r="H46" s="30"/>
      <c r="I46" s="30"/>
      <c r="J46" s="30"/>
      <c r="K46" s="30"/>
      <c r="L46" s="30"/>
      <c r="M46" s="31">
        <f t="shared" si="17"/>
        <v>0</v>
      </c>
      <c r="N46" s="31">
        <f t="shared" si="18"/>
        <v>0</v>
      </c>
      <c r="O46" s="31">
        <f t="shared" si="19"/>
        <v>0</v>
      </c>
      <c r="P46" s="32">
        <f t="shared" si="20"/>
        <v>0</v>
      </c>
      <c r="Q46" s="33">
        <f t="shared" si="21"/>
        <v>7</v>
      </c>
      <c r="R46" s="33">
        <f t="shared" si="22"/>
        <v>37</v>
      </c>
      <c r="T46" s="34">
        <f t="shared" si="23"/>
        <v>0</v>
      </c>
      <c r="U46" s="34">
        <f t="shared" si="23"/>
        <v>0</v>
      </c>
      <c r="V46" s="34">
        <f t="shared" si="23"/>
        <v>0</v>
      </c>
      <c r="W46" s="34">
        <f t="shared" si="23"/>
        <v>0</v>
      </c>
      <c r="X46" s="34">
        <f t="shared" si="23"/>
        <v>0</v>
      </c>
      <c r="Y46" s="27"/>
      <c r="Z46" s="27"/>
      <c r="AC46" s="40"/>
      <c r="AD46" s="40"/>
    </row>
    <row r="47" spans="1:30" ht="15.95" hidden="1" customHeight="1">
      <c r="A47" s="28">
        <v>10</v>
      </c>
      <c r="B47" s="29"/>
      <c r="C47" s="29"/>
      <c r="D47" s="30">
        <v>0</v>
      </c>
      <c r="E47" s="30">
        <v>0</v>
      </c>
      <c r="F47" s="30">
        <v>0</v>
      </c>
      <c r="G47" s="30"/>
      <c r="H47" s="30"/>
      <c r="I47" s="30"/>
      <c r="J47" s="30"/>
      <c r="K47" s="30"/>
      <c r="L47" s="30"/>
      <c r="M47" s="31">
        <f t="shared" si="17"/>
        <v>0</v>
      </c>
      <c r="N47" s="31">
        <f t="shared" si="18"/>
        <v>0</v>
      </c>
      <c r="O47" s="31">
        <f t="shared" si="19"/>
        <v>0</v>
      </c>
      <c r="P47" s="32">
        <f t="shared" si="20"/>
        <v>0</v>
      </c>
      <c r="Q47" s="33">
        <f t="shared" si="21"/>
        <v>7</v>
      </c>
      <c r="R47" s="33">
        <f t="shared" si="22"/>
        <v>37</v>
      </c>
      <c r="T47" s="34">
        <f t="shared" si="23"/>
        <v>0</v>
      </c>
      <c r="U47" s="34">
        <f t="shared" si="23"/>
        <v>0</v>
      </c>
      <c r="V47" s="34">
        <f t="shared" si="23"/>
        <v>0</v>
      </c>
      <c r="W47" s="34">
        <f t="shared" si="23"/>
        <v>0</v>
      </c>
      <c r="X47" s="34">
        <f t="shared" si="23"/>
        <v>0</v>
      </c>
      <c r="Y47" s="27"/>
      <c r="Z47" s="27"/>
      <c r="AC47" s="40"/>
      <c r="AD47" s="40"/>
    </row>
    <row r="48" spans="1:30" ht="15.95" hidden="1" customHeight="1">
      <c r="A48" s="28">
        <v>11</v>
      </c>
      <c r="B48" s="29"/>
      <c r="C48" s="29"/>
      <c r="D48" s="30">
        <v>0</v>
      </c>
      <c r="E48" s="30">
        <v>0</v>
      </c>
      <c r="F48" s="30">
        <v>0</v>
      </c>
      <c r="G48" s="30"/>
      <c r="H48" s="30"/>
      <c r="I48" s="30"/>
      <c r="J48" s="30"/>
      <c r="K48" s="30"/>
      <c r="L48" s="30"/>
      <c r="M48" s="31">
        <f t="shared" si="17"/>
        <v>0</v>
      </c>
      <c r="N48" s="31">
        <f t="shared" si="18"/>
        <v>0</v>
      </c>
      <c r="O48" s="31">
        <f t="shared" si="19"/>
        <v>0</v>
      </c>
      <c r="P48" s="32">
        <f t="shared" si="20"/>
        <v>0</v>
      </c>
      <c r="Q48" s="33">
        <f t="shared" si="21"/>
        <v>7</v>
      </c>
      <c r="R48" s="33">
        <f t="shared" si="22"/>
        <v>37</v>
      </c>
      <c r="T48" s="34">
        <f t="shared" si="23"/>
        <v>0</v>
      </c>
      <c r="U48" s="34">
        <f t="shared" si="23"/>
        <v>0</v>
      </c>
      <c r="V48" s="34">
        <f t="shared" si="23"/>
        <v>0</v>
      </c>
      <c r="W48" s="34">
        <f t="shared" si="23"/>
        <v>0</v>
      </c>
      <c r="X48" s="34">
        <f t="shared" si="23"/>
        <v>0</v>
      </c>
      <c r="Y48" s="27"/>
      <c r="Z48" s="27"/>
      <c r="AC48" s="40"/>
      <c r="AD48" s="40"/>
    </row>
    <row r="49" spans="1:30" ht="15.95" hidden="1" customHeight="1">
      <c r="A49" s="28">
        <v>12</v>
      </c>
      <c r="B49" s="29"/>
      <c r="C49" s="29"/>
      <c r="D49" s="30">
        <v>0</v>
      </c>
      <c r="E49" s="30">
        <v>0</v>
      </c>
      <c r="F49" s="30">
        <v>0</v>
      </c>
      <c r="G49" s="30"/>
      <c r="H49" s="30"/>
      <c r="I49" s="30"/>
      <c r="J49" s="30"/>
      <c r="K49" s="30"/>
      <c r="L49" s="30"/>
      <c r="M49" s="31">
        <f t="shared" si="17"/>
        <v>0</v>
      </c>
      <c r="N49" s="31">
        <f t="shared" si="18"/>
        <v>0</v>
      </c>
      <c r="O49" s="31">
        <f t="shared" si="19"/>
        <v>0</v>
      </c>
      <c r="P49" s="32">
        <f t="shared" si="20"/>
        <v>0</v>
      </c>
      <c r="Q49" s="33">
        <f t="shared" si="21"/>
        <v>7</v>
      </c>
      <c r="R49" s="33">
        <f t="shared" si="22"/>
        <v>37</v>
      </c>
      <c r="T49" s="34">
        <f t="shared" si="23"/>
        <v>0</v>
      </c>
      <c r="U49" s="34">
        <f t="shared" si="23"/>
        <v>0</v>
      </c>
      <c r="V49" s="34">
        <f t="shared" si="23"/>
        <v>0</v>
      </c>
      <c r="W49" s="34">
        <f t="shared" si="23"/>
        <v>0</v>
      </c>
      <c r="X49" s="34">
        <f t="shared" si="23"/>
        <v>0</v>
      </c>
      <c r="Y49" s="27"/>
      <c r="Z49" s="27"/>
      <c r="AC49" s="40"/>
      <c r="AD49" s="40"/>
    </row>
    <row r="50" spans="1:30" ht="15.95" hidden="1" customHeight="1">
      <c r="A50" s="28">
        <v>13</v>
      </c>
      <c r="B50" s="29"/>
      <c r="C50" s="29"/>
      <c r="D50" s="30">
        <v>0</v>
      </c>
      <c r="E50" s="30">
        <v>0</v>
      </c>
      <c r="F50" s="30">
        <v>0</v>
      </c>
      <c r="G50" s="30"/>
      <c r="H50" s="30"/>
      <c r="I50" s="30"/>
      <c r="J50" s="30"/>
      <c r="K50" s="30"/>
      <c r="L50" s="30"/>
      <c r="M50" s="31">
        <f t="shared" si="17"/>
        <v>0</v>
      </c>
      <c r="N50" s="31">
        <f t="shared" si="18"/>
        <v>0</v>
      </c>
      <c r="O50" s="31">
        <f t="shared" si="19"/>
        <v>0</v>
      </c>
      <c r="P50" s="32">
        <f t="shared" si="20"/>
        <v>0</v>
      </c>
      <c r="Q50" s="33">
        <f t="shared" si="21"/>
        <v>7</v>
      </c>
      <c r="R50" s="33">
        <f t="shared" si="22"/>
        <v>37</v>
      </c>
      <c r="T50" s="34">
        <f t="shared" si="23"/>
        <v>0</v>
      </c>
      <c r="U50" s="34">
        <f t="shared" si="23"/>
        <v>0</v>
      </c>
      <c r="V50" s="34">
        <f t="shared" si="23"/>
        <v>0</v>
      </c>
      <c r="W50" s="34">
        <f t="shared" si="23"/>
        <v>0</v>
      </c>
      <c r="X50" s="34">
        <f t="shared" si="23"/>
        <v>0</v>
      </c>
      <c r="Y50" s="27"/>
      <c r="Z50" s="27"/>
      <c r="AC50" s="40"/>
      <c r="AD50" s="40"/>
    </row>
    <row r="51" spans="1:30" ht="15.95" hidden="1" customHeight="1">
      <c r="A51" s="28">
        <v>14</v>
      </c>
      <c r="B51" s="29"/>
      <c r="C51" s="29"/>
      <c r="D51" s="30">
        <v>0</v>
      </c>
      <c r="E51" s="30">
        <v>0</v>
      </c>
      <c r="F51" s="30">
        <v>0</v>
      </c>
      <c r="G51" s="30"/>
      <c r="H51" s="30"/>
      <c r="I51" s="30"/>
      <c r="J51" s="30"/>
      <c r="K51" s="30"/>
      <c r="L51" s="30"/>
      <c r="M51" s="31">
        <f t="shared" si="17"/>
        <v>0</v>
      </c>
      <c r="N51" s="31">
        <f t="shared" si="18"/>
        <v>0</v>
      </c>
      <c r="O51" s="31">
        <f t="shared" si="19"/>
        <v>0</v>
      </c>
      <c r="P51" s="32">
        <f t="shared" si="20"/>
        <v>0</v>
      </c>
      <c r="Q51" s="33">
        <f t="shared" si="21"/>
        <v>7</v>
      </c>
      <c r="R51" s="33">
        <f t="shared" si="22"/>
        <v>37</v>
      </c>
      <c r="T51" s="34">
        <f t="shared" si="23"/>
        <v>0</v>
      </c>
      <c r="U51" s="34">
        <f t="shared" si="23"/>
        <v>0</v>
      </c>
      <c r="V51" s="34">
        <f t="shared" si="23"/>
        <v>0</v>
      </c>
      <c r="W51" s="34">
        <f t="shared" si="23"/>
        <v>0</v>
      </c>
      <c r="X51" s="34">
        <f t="shared" si="23"/>
        <v>0</v>
      </c>
      <c r="Y51" s="27"/>
      <c r="Z51" s="27"/>
      <c r="AC51" s="40"/>
      <c r="AD51" s="40"/>
    </row>
    <row r="52" spans="1:30" ht="15.95" hidden="1" customHeight="1">
      <c r="A52" s="28">
        <v>15</v>
      </c>
      <c r="B52" s="29"/>
      <c r="C52" s="29"/>
      <c r="D52" s="30">
        <v>0</v>
      </c>
      <c r="E52" s="30">
        <v>0</v>
      </c>
      <c r="F52" s="30">
        <v>0</v>
      </c>
      <c r="G52" s="30"/>
      <c r="H52" s="30"/>
      <c r="I52" s="30"/>
      <c r="J52" s="30"/>
      <c r="K52" s="30"/>
      <c r="L52" s="30"/>
      <c r="M52" s="31">
        <f t="shared" si="17"/>
        <v>0</v>
      </c>
      <c r="N52" s="31">
        <f t="shared" si="18"/>
        <v>0</v>
      </c>
      <c r="O52" s="31">
        <f t="shared" si="19"/>
        <v>0</v>
      </c>
      <c r="P52" s="32">
        <f t="shared" si="20"/>
        <v>0</v>
      </c>
      <c r="Q52" s="33">
        <f t="shared" si="21"/>
        <v>7</v>
      </c>
      <c r="R52" s="33">
        <f t="shared" si="22"/>
        <v>37</v>
      </c>
      <c r="T52" s="34">
        <f t="shared" si="23"/>
        <v>0</v>
      </c>
      <c r="U52" s="34">
        <f t="shared" si="23"/>
        <v>0</v>
      </c>
      <c r="V52" s="34">
        <f t="shared" si="23"/>
        <v>0</v>
      </c>
      <c r="W52" s="34">
        <f t="shared" si="23"/>
        <v>0</v>
      </c>
      <c r="X52" s="34">
        <f t="shared" si="23"/>
        <v>0</v>
      </c>
      <c r="Y52" s="27"/>
      <c r="Z52" s="27"/>
      <c r="AC52" s="40"/>
      <c r="AD52" s="40"/>
    </row>
    <row r="53" spans="1:30">
      <c r="A53" s="21"/>
      <c r="B53" s="35" t="s">
        <v>46</v>
      </c>
      <c r="C53" s="42" t="s">
        <v>47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6"/>
      <c r="R53" s="33"/>
      <c r="T53" s="38" t="str">
        <f t="shared" si="16"/>
        <v/>
      </c>
      <c r="U53" s="38" t="str">
        <f t="shared" si="16"/>
        <v/>
      </c>
      <c r="V53" s="38" t="str">
        <f t="shared" si="16"/>
        <v/>
      </c>
      <c r="W53" s="38" t="str">
        <f t="shared" si="16"/>
        <v/>
      </c>
      <c r="X53" s="38" t="str">
        <f t="shared" si="16"/>
        <v/>
      </c>
      <c r="Y53" s="27"/>
      <c r="Z53" s="27"/>
    </row>
    <row r="54" spans="1:30">
      <c r="A54" s="28">
        <v>1</v>
      </c>
      <c r="B54" s="29" t="s">
        <v>48</v>
      </c>
      <c r="C54" s="29" t="s">
        <v>4</v>
      </c>
      <c r="D54" s="30">
        <v>2.8</v>
      </c>
      <c r="E54" s="30">
        <v>35.799999999999997</v>
      </c>
      <c r="F54" s="30">
        <v>30</v>
      </c>
      <c r="G54" s="30">
        <v>4</v>
      </c>
      <c r="H54" s="30">
        <v>41.6</v>
      </c>
      <c r="I54" s="30">
        <v>42.5</v>
      </c>
      <c r="J54" s="30">
        <v>42.9</v>
      </c>
      <c r="K54" s="30">
        <v>47.9</v>
      </c>
      <c r="L54" s="30">
        <v>47.2</v>
      </c>
      <c r="M54" s="31">
        <f t="shared" ref="M54:M68" si="24">MAX(D54:L54)</f>
        <v>47.9</v>
      </c>
      <c r="N54" s="31">
        <f t="shared" ref="N54:N68" si="25">LARGE(D54:L54,2)</f>
        <v>47.2</v>
      </c>
      <c r="O54" s="31">
        <f t="shared" ref="O54:O68" si="26">LARGE(D54:L54,3)</f>
        <v>42.9</v>
      </c>
      <c r="P54" s="32">
        <f t="shared" ref="P54:P68" si="27">SUM(M54:O54)</f>
        <v>138</v>
      </c>
      <c r="Q54" s="33">
        <f t="shared" ref="Q54:Q68" si="28">RANK(P54,P$54:P$68)</f>
        <v>2</v>
      </c>
      <c r="R54" s="33">
        <f t="shared" ref="R54:R68" si="29">RANK(P54,P$6:P$68)</f>
        <v>2</v>
      </c>
      <c r="T54" s="34">
        <f t="shared" ref="T54:X68" si="30">IF($C54=T$3,$P54,0)</f>
        <v>138</v>
      </c>
      <c r="U54" s="34">
        <f t="shared" si="30"/>
        <v>0</v>
      </c>
      <c r="V54" s="34">
        <f t="shared" si="30"/>
        <v>0</v>
      </c>
      <c r="W54" s="34">
        <f t="shared" si="30"/>
        <v>0</v>
      </c>
      <c r="X54" s="34">
        <f t="shared" si="30"/>
        <v>0</v>
      </c>
      <c r="Y54" s="27"/>
      <c r="Z54" s="27"/>
    </row>
    <row r="55" spans="1:30">
      <c r="A55" s="28">
        <v>2</v>
      </c>
      <c r="B55" s="29" t="s">
        <v>49</v>
      </c>
      <c r="C55" s="29" t="s">
        <v>4</v>
      </c>
      <c r="D55" s="30">
        <v>36.4</v>
      </c>
      <c r="E55" s="30">
        <v>32.200000000000003</v>
      </c>
      <c r="F55" s="30">
        <v>43.1</v>
      </c>
      <c r="G55" s="30">
        <v>39.6</v>
      </c>
      <c r="H55" s="30">
        <v>38.950000000000003</v>
      </c>
      <c r="I55" s="30">
        <v>39.200000000000003</v>
      </c>
      <c r="J55" s="30">
        <v>41</v>
      </c>
      <c r="K55" s="30">
        <v>42.6</v>
      </c>
      <c r="L55" s="30">
        <v>43.06</v>
      </c>
      <c r="M55" s="31">
        <f t="shared" si="24"/>
        <v>43.1</v>
      </c>
      <c r="N55" s="31">
        <f t="shared" si="25"/>
        <v>43.06</v>
      </c>
      <c r="O55" s="31">
        <f t="shared" si="26"/>
        <v>42.6</v>
      </c>
      <c r="P55" s="32">
        <f t="shared" si="27"/>
        <v>128.76</v>
      </c>
      <c r="Q55" s="33">
        <f t="shared" si="28"/>
        <v>3</v>
      </c>
      <c r="R55" s="33">
        <f t="shared" si="29"/>
        <v>3</v>
      </c>
      <c r="T55" s="34">
        <f t="shared" si="30"/>
        <v>128.76</v>
      </c>
      <c r="U55" s="34">
        <f t="shared" si="30"/>
        <v>0</v>
      </c>
      <c r="V55" s="34">
        <f t="shared" si="30"/>
        <v>0</v>
      </c>
      <c r="W55" s="34">
        <f t="shared" si="30"/>
        <v>0</v>
      </c>
      <c r="X55" s="34">
        <f t="shared" si="30"/>
        <v>0</v>
      </c>
      <c r="Y55" s="27"/>
      <c r="Z55" s="27"/>
    </row>
    <row r="56" spans="1:30">
      <c r="A56" s="28">
        <v>3</v>
      </c>
      <c r="B56" s="29" t="s">
        <v>50</v>
      </c>
      <c r="C56" s="29" t="s">
        <v>6</v>
      </c>
      <c r="D56" s="30">
        <v>33.299999999999997</v>
      </c>
      <c r="E56" s="30">
        <v>14</v>
      </c>
      <c r="F56" s="30">
        <v>37.799999999999997</v>
      </c>
      <c r="G56" s="30">
        <v>37.5</v>
      </c>
      <c r="H56" s="30">
        <v>41.1</v>
      </c>
      <c r="I56" s="30">
        <v>34.56</v>
      </c>
      <c r="J56" s="30">
        <v>20.9</v>
      </c>
      <c r="K56" s="30">
        <v>39.9</v>
      </c>
      <c r="L56" s="30">
        <v>41.47</v>
      </c>
      <c r="M56" s="31">
        <f t="shared" si="24"/>
        <v>41.47</v>
      </c>
      <c r="N56" s="31">
        <f t="shared" si="25"/>
        <v>41.1</v>
      </c>
      <c r="O56" s="31">
        <f t="shared" si="26"/>
        <v>39.9</v>
      </c>
      <c r="P56" s="32">
        <f t="shared" si="27"/>
        <v>122.47</v>
      </c>
      <c r="Q56" s="33">
        <f t="shared" si="28"/>
        <v>5</v>
      </c>
      <c r="R56" s="33">
        <f t="shared" si="29"/>
        <v>5</v>
      </c>
      <c r="T56" s="34">
        <f t="shared" si="30"/>
        <v>0</v>
      </c>
      <c r="U56" s="34">
        <f t="shared" si="30"/>
        <v>0</v>
      </c>
      <c r="V56" s="34">
        <f t="shared" si="30"/>
        <v>122.47</v>
      </c>
      <c r="W56" s="34">
        <f t="shared" si="30"/>
        <v>0</v>
      </c>
      <c r="X56" s="34">
        <f t="shared" si="30"/>
        <v>0</v>
      </c>
      <c r="Y56" s="27"/>
      <c r="Z56" s="27"/>
    </row>
    <row r="57" spans="1:30">
      <c r="A57" s="28">
        <v>4</v>
      </c>
      <c r="B57" s="29" t="s">
        <v>51</v>
      </c>
      <c r="C57" s="29" t="s">
        <v>7</v>
      </c>
      <c r="D57" s="30">
        <v>29.4</v>
      </c>
      <c r="E57" s="30">
        <v>33.9</v>
      </c>
      <c r="F57" s="30">
        <v>35.299999999999997</v>
      </c>
      <c r="G57" s="30">
        <v>2.8</v>
      </c>
      <c r="H57" s="30">
        <v>41.9</v>
      </c>
      <c r="I57" s="30">
        <v>38.4</v>
      </c>
      <c r="J57" s="30">
        <v>38</v>
      </c>
      <c r="K57" s="30">
        <v>32.1</v>
      </c>
      <c r="L57" s="30">
        <v>39.799999999999997</v>
      </c>
      <c r="M57" s="31">
        <f t="shared" si="24"/>
        <v>41.9</v>
      </c>
      <c r="N57" s="31">
        <f t="shared" si="25"/>
        <v>39.799999999999997</v>
      </c>
      <c r="O57" s="31">
        <f t="shared" si="26"/>
        <v>38.4</v>
      </c>
      <c r="P57" s="32">
        <f t="shared" si="27"/>
        <v>120.1</v>
      </c>
      <c r="Q57" s="33">
        <f t="shared" si="28"/>
        <v>7</v>
      </c>
      <c r="R57" s="33">
        <f t="shared" si="29"/>
        <v>8</v>
      </c>
      <c r="T57" s="34">
        <f t="shared" si="30"/>
        <v>0</v>
      </c>
      <c r="U57" s="34">
        <f t="shared" si="30"/>
        <v>0</v>
      </c>
      <c r="V57" s="34">
        <f t="shared" si="30"/>
        <v>0</v>
      </c>
      <c r="W57" s="34">
        <f t="shared" si="30"/>
        <v>120.1</v>
      </c>
      <c r="X57" s="34">
        <f t="shared" si="30"/>
        <v>0</v>
      </c>
      <c r="Y57" s="27"/>
      <c r="Z57" s="27"/>
    </row>
    <row r="58" spans="1:30">
      <c r="A58" s="28">
        <v>5</v>
      </c>
      <c r="B58" s="29" t="s">
        <v>52</v>
      </c>
      <c r="C58" s="29" t="s">
        <v>4</v>
      </c>
      <c r="D58" s="30">
        <v>4</v>
      </c>
      <c r="E58" s="30">
        <v>3.88</v>
      </c>
      <c r="F58" s="30">
        <v>4.0199999999999996</v>
      </c>
      <c r="G58" s="30">
        <v>40</v>
      </c>
      <c r="H58" s="30">
        <v>44.4</v>
      </c>
      <c r="I58" s="30">
        <v>37.4</v>
      </c>
      <c r="J58" s="30">
        <v>38.9</v>
      </c>
      <c r="K58" s="30">
        <v>31.4</v>
      </c>
      <c r="L58" s="30">
        <v>39.200000000000003</v>
      </c>
      <c r="M58" s="31">
        <f t="shared" si="24"/>
        <v>44.4</v>
      </c>
      <c r="N58" s="31">
        <f t="shared" si="25"/>
        <v>40</v>
      </c>
      <c r="O58" s="31">
        <f t="shared" si="26"/>
        <v>39.200000000000003</v>
      </c>
      <c r="P58" s="32">
        <f t="shared" si="27"/>
        <v>123.60000000000001</v>
      </c>
      <c r="Q58" s="33">
        <f t="shared" si="28"/>
        <v>4</v>
      </c>
      <c r="R58" s="33">
        <f t="shared" si="29"/>
        <v>4</v>
      </c>
      <c r="T58" s="34">
        <f t="shared" si="30"/>
        <v>123.60000000000001</v>
      </c>
      <c r="U58" s="34">
        <f t="shared" si="30"/>
        <v>0</v>
      </c>
      <c r="V58" s="34">
        <f t="shared" si="30"/>
        <v>0</v>
      </c>
      <c r="W58" s="34">
        <f t="shared" si="30"/>
        <v>0</v>
      </c>
      <c r="X58" s="34">
        <f t="shared" si="30"/>
        <v>0</v>
      </c>
      <c r="Y58" s="27"/>
      <c r="Z58" s="27"/>
    </row>
    <row r="59" spans="1:30">
      <c r="A59" s="28">
        <v>6</v>
      </c>
      <c r="B59" s="29" t="s">
        <v>53</v>
      </c>
      <c r="C59" s="29" t="s">
        <v>5</v>
      </c>
      <c r="D59" s="30">
        <v>7</v>
      </c>
      <c r="E59" s="30">
        <v>5.8</v>
      </c>
      <c r="F59" s="30">
        <v>22</v>
      </c>
      <c r="G59" s="30">
        <v>32.6</v>
      </c>
      <c r="H59" s="30">
        <v>34.9</v>
      </c>
      <c r="I59" s="30">
        <v>28.7</v>
      </c>
      <c r="J59" s="30">
        <v>36.6</v>
      </c>
      <c r="K59" s="30">
        <v>32.5</v>
      </c>
      <c r="L59" s="30">
        <v>30.4</v>
      </c>
      <c r="M59" s="31">
        <f t="shared" si="24"/>
        <v>36.6</v>
      </c>
      <c r="N59" s="31">
        <f t="shared" si="25"/>
        <v>34.9</v>
      </c>
      <c r="O59" s="31">
        <f t="shared" si="26"/>
        <v>32.6</v>
      </c>
      <c r="P59" s="32">
        <f t="shared" si="27"/>
        <v>104.1</v>
      </c>
      <c r="Q59" s="33">
        <f t="shared" si="28"/>
        <v>8</v>
      </c>
      <c r="R59" s="33">
        <f t="shared" si="29"/>
        <v>9</v>
      </c>
      <c r="T59" s="34">
        <f t="shared" si="30"/>
        <v>0</v>
      </c>
      <c r="U59" s="34">
        <f t="shared" si="30"/>
        <v>104.1</v>
      </c>
      <c r="V59" s="34">
        <f t="shared" si="30"/>
        <v>0</v>
      </c>
      <c r="W59" s="34">
        <f t="shared" si="30"/>
        <v>0</v>
      </c>
      <c r="X59" s="34">
        <f t="shared" si="30"/>
        <v>0</v>
      </c>
      <c r="Y59" s="27"/>
      <c r="Z59" s="27"/>
    </row>
    <row r="60" spans="1:30">
      <c r="A60" s="28">
        <v>7</v>
      </c>
      <c r="B60" s="29" t="s">
        <v>54</v>
      </c>
      <c r="C60" s="29" t="s">
        <v>5</v>
      </c>
      <c r="D60" s="30">
        <v>25.5</v>
      </c>
      <c r="E60" s="30">
        <v>30</v>
      </c>
      <c r="F60" s="30">
        <v>30.8</v>
      </c>
      <c r="G60" s="30">
        <v>21.5</v>
      </c>
      <c r="H60" s="30">
        <v>31.4</v>
      </c>
      <c r="I60" s="30">
        <v>31.4</v>
      </c>
      <c r="J60" s="30">
        <v>29.9</v>
      </c>
      <c r="K60" s="30">
        <v>31.19</v>
      </c>
      <c r="L60" s="30">
        <v>3.7</v>
      </c>
      <c r="M60" s="31">
        <f t="shared" si="24"/>
        <v>31.4</v>
      </c>
      <c r="N60" s="31">
        <f t="shared" si="25"/>
        <v>31.4</v>
      </c>
      <c r="O60" s="31">
        <f t="shared" si="26"/>
        <v>31.19</v>
      </c>
      <c r="P60" s="32">
        <f t="shared" si="27"/>
        <v>93.99</v>
      </c>
      <c r="Q60" s="33">
        <f t="shared" si="28"/>
        <v>10</v>
      </c>
      <c r="R60" s="33">
        <f t="shared" si="29"/>
        <v>12</v>
      </c>
      <c r="T60" s="34">
        <f t="shared" si="30"/>
        <v>0</v>
      </c>
      <c r="U60" s="34">
        <f t="shared" si="30"/>
        <v>93.99</v>
      </c>
      <c r="V60" s="34">
        <f t="shared" si="30"/>
        <v>0</v>
      </c>
      <c r="W60" s="34">
        <f t="shared" si="30"/>
        <v>0</v>
      </c>
      <c r="X60" s="34">
        <f t="shared" si="30"/>
        <v>0</v>
      </c>
      <c r="Y60" s="27"/>
      <c r="Z60" s="27"/>
    </row>
    <row r="61" spans="1:30">
      <c r="A61" s="28">
        <v>8</v>
      </c>
      <c r="B61" s="29" t="s">
        <v>55</v>
      </c>
      <c r="C61" s="29" t="s">
        <v>7</v>
      </c>
      <c r="D61" s="30">
        <v>6</v>
      </c>
      <c r="E61" s="30">
        <v>27.1</v>
      </c>
      <c r="F61" s="30">
        <v>7.2</v>
      </c>
      <c r="G61" s="30">
        <v>22.1</v>
      </c>
      <c r="H61" s="30">
        <v>22.8</v>
      </c>
      <c r="I61" s="30">
        <v>9.02</v>
      </c>
      <c r="J61" s="30">
        <v>3.3</v>
      </c>
      <c r="K61" s="30">
        <v>3.2</v>
      </c>
      <c r="L61" s="30">
        <v>10.199999999999999</v>
      </c>
      <c r="M61" s="31">
        <f t="shared" si="24"/>
        <v>27.1</v>
      </c>
      <c r="N61" s="31">
        <f t="shared" si="25"/>
        <v>22.8</v>
      </c>
      <c r="O61" s="31">
        <f t="shared" si="26"/>
        <v>22.1</v>
      </c>
      <c r="P61" s="32">
        <f t="shared" si="27"/>
        <v>72</v>
      </c>
      <c r="Q61" s="33">
        <f t="shared" si="28"/>
        <v>11</v>
      </c>
      <c r="R61" s="33">
        <f t="shared" si="29"/>
        <v>21</v>
      </c>
      <c r="T61" s="34">
        <f t="shared" si="30"/>
        <v>0</v>
      </c>
      <c r="U61" s="34">
        <f t="shared" si="30"/>
        <v>0</v>
      </c>
      <c r="V61" s="34">
        <f t="shared" si="30"/>
        <v>0</v>
      </c>
      <c r="W61" s="34">
        <f t="shared" si="30"/>
        <v>72</v>
      </c>
      <c r="X61" s="34">
        <f t="shared" si="30"/>
        <v>0</v>
      </c>
      <c r="Y61" s="27"/>
      <c r="Z61" s="27"/>
    </row>
    <row r="62" spans="1:30">
      <c r="A62" s="28">
        <v>9</v>
      </c>
      <c r="B62" s="29" t="s">
        <v>56</v>
      </c>
      <c r="C62" s="29" t="s">
        <v>5</v>
      </c>
      <c r="D62" s="30">
        <v>2.2999999999999998</v>
      </c>
      <c r="E62" s="30">
        <v>4.9000000000000004</v>
      </c>
      <c r="F62" s="30">
        <v>2.8</v>
      </c>
      <c r="G62" s="30">
        <v>17.7</v>
      </c>
      <c r="H62" s="30">
        <v>13.13</v>
      </c>
      <c r="I62" s="30">
        <v>14.8</v>
      </c>
      <c r="J62" s="30">
        <v>11.16</v>
      </c>
      <c r="K62" s="30">
        <v>11.2</v>
      </c>
      <c r="L62" s="30">
        <v>10.8</v>
      </c>
      <c r="M62" s="31">
        <f t="shared" si="24"/>
        <v>17.7</v>
      </c>
      <c r="N62" s="31">
        <f t="shared" si="25"/>
        <v>14.8</v>
      </c>
      <c r="O62" s="31">
        <f t="shared" si="26"/>
        <v>13.13</v>
      </c>
      <c r="P62" s="32">
        <f t="shared" si="27"/>
        <v>45.63</v>
      </c>
      <c r="Q62" s="33">
        <f t="shared" si="28"/>
        <v>13</v>
      </c>
      <c r="R62" s="33">
        <f t="shared" si="29"/>
        <v>32</v>
      </c>
      <c r="T62" s="34">
        <f t="shared" si="30"/>
        <v>0</v>
      </c>
      <c r="U62" s="34">
        <f t="shared" si="30"/>
        <v>45.63</v>
      </c>
      <c r="V62" s="34">
        <f t="shared" si="30"/>
        <v>0</v>
      </c>
      <c r="W62" s="34">
        <f t="shared" si="30"/>
        <v>0</v>
      </c>
      <c r="X62" s="34">
        <f t="shared" si="30"/>
        <v>0</v>
      </c>
      <c r="Y62" s="27"/>
      <c r="Z62" s="27"/>
    </row>
    <row r="63" spans="1:30">
      <c r="A63" s="28">
        <v>10</v>
      </c>
      <c r="B63" s="29" t="s">
        <v>57</v>
      </c>
      <c r="C63" s="29" t="s">
        <v>5</v>
      </c>
      <c r="D63" s="30">
        <v>20.8</v>
      </c>
      <c r="E63" s="30">
        <v>19.600000000000001</v>
      </c>
      <c r="F63" s="30">
        <v>24</v>
      </c>
      <c r="G63" s="30">
        <v>17.38</v>
      </c>
      <c r="H63" s="30">
        <v>17.100000000000001</v>
      </c>
      <c r="I63" s="30">
        <v>18.2</v>
      </c>
      <c r="J63" s="30">
        <v>14.6</v>
      </c>
      <c r="K63" s="30">
        <v>18.3</v>
      </c>
      <c r="L63" s="30">
        <v>19.7</v>
      </c>
      <c r="M63" s="31">
        <f t="shared" si="24"/>
        <v>24</v>
      </c>
      <c r="N63" s="31">
        <f t="shared" si="25"/>
        <v>20.8</v>
      </c>
      <c r="O63" s="31">
        <f t="shared" si="26"/>
        <v>19.7</v>
      </c>
      <c r="P63" s="32">
        <f t="shared" si="27"/>
        <v>64.5</v>
      </c>
      <c r="Q63" s="33">
        <f t="shared" si="28"/>
        <v>12</v>
      </c>
      <c r="R63" s="33">
        <f t="shared" si="29"/>
        <v>24</v>
      </c>
      <c r="T63" s="34">
        <f t="shared" si="30"/>
        <v>0</v>
      </c>
      <c r="U63" s="34">
        <f t="shared" si="30"/>
        <v>64.5</v>
      </c>
      <c r="V63" s="34">
        <f t="shared" si="30"/>
        <v>0</v>
      </c>
      <c r="W63" s="34">
        <f t="shared" si="30"/>
        <v>0</v>
      </c>
      <c r="X63" s="34">
        <f t="shared" si="30"/>
        <v>0</v>
      </c>
      <c r="Y63" s="27"/>
      <c r="Z63" s="27"/>
    </row>
    <row r="64" spans="1:30">
      <c r="A64" s="28">
        <v>11</v>
      </c>
      <c r="B64" s="29" t="s">
        <v>58</v>
      </c>
      <c r="C64" s="29" t="s">
        <v>59</v>
      </c>
      <c r="D64" s="30">
        <v>36.700000000000003</v>
      </c>
      <c r="E64" s="30">
        <v>35.700000000000003</v>
      </c>
      <c r="F64" s="30">
        <v>38.299999999999997</v>
      </c>
      <c r="G64" s="30">
        <v>36.200000000000003</v>
      </c>
      <c r="H64" s="30">
        <v>31.8</v>
      </c>
      <c r="I64" s="30">
        <v>35.4</v>
      </c>
      <c r="J64" s="30">
        <v>39.9</v>
      </c>
      <c r="K64" s="30">
        <v>40.97</v>
      </c>
      <c r="L64" s="30">
        <v>41.5</v>
      </c>
      <c r="M64" s="31">
        <f t="shared" si="24"/>
        <v>41.5</v>
      </c>
      <c r="N64" s="31">
        <f t="shared" si="25"/>
        <v>40.97</v>
      </c>
      <c r="O64" s="31">
        <f t="shared" si="26"/>
        <v>39.9</v>
      </c>
      <c r="P64" s="32">
        <f t="shared" si="27"/>
        <v>122.37</v>
      </c>
      <c r="Q64" s="33">
        <f t="shared" si="28"/>
        <v>6</v>
      </c>
      <c r="R64" s="33">
        <f t="shared" si="29"/>
        <v>6</v>
      </c>
      <c r="T64" s="34">
        <f t="shared" si="30"/>
        <v>0</v>
      </c>
      <c r="U64" s="34">
        <f t="shared" si="30"/>
        <v>0</v>
      </c>
      <c r="V64" s="34">
        <f t="shared" si="30"/>
        <v>0</v>
      </c>
      <c r="W64" s="34">
        <f t="shared" si="30"/>
        <v>0</v>
      </c>
      <c r="X64" s="34">
        <f t="shared" si="30"/>
        <v>0</v>
      </c>
      <c r="Y64" s="27"/>
      <c r="Z64" s="27"/>
    </row>
    <row r="65" spans="1:27">
      <c r="A65" s="28">
        <v>12</v>
      </c>
      <c r="B65" s="29" t="s">
        <v>60</v>
      </c>
      <c r="C65" s="29" t="s">
        <v>59</v>
      </c>
      <c r="D65" s="30">
        <v>31.6</v>
      </c>
      <c r="E65" s="30">
        <v>34.4</v>
      </c>
      <c r="F65" s="30">
        <v>35</v>
      </c>
      <c r="G65" s="30">
        <v>31.1</v>
      </c>
      <c r="H65" s="30">
        <v>33.4</v>
      </c>
      <c r="I65" s="30">
        <v>34.5</v>
      </c>
      <c r="J65" s="30">
        <v>21.5</v>
      </c>
      <c r="K65" s="30">
        <v>28.4</v>
      </c>
      <c r="L65" s="30">
        <v>33.4</v>
      </c>
      <c r="M65" s="31">
        <f t="shared" si="24"/>
        <v>35</v>
      </c>
      <c r="N65" s="31">
        <f t="shared" si="25"/>
        <v>34.5</v>
      </c>
      <c r="O65" s="31">
        <f t="shared" si="26"/>
        <v>34.4</v>
      </c>
      <c r="P65" s="32">
        <f t="shared" si="27"/>
        <v>103.9</v>
      </c>
      <c r="Q65" s="33">
        <f t="shared" si="28"/>
        <v>9</v>
      </c>
      <c r="R65" s="33">
        <f t="shared" si="29"/>
        <v>10</v>
      </c>
      <c r="T65" s="34">
        <f t="shared" si="30"/>
        <v>0</v>
      </c>
      <c r="U65" s="34">
        <f t="shared" si="30"/>
        <v>0</v>
      </c>
      <c r="V65" s="34">
        <f t="shared" si="30"/>
        <v>0</v>
      </c>
      <c r="W65" s="34">
        <f t="shared" si="30"/>
        <v>0</v>
      </c>
      <c r="X65" s="34">
        <f t="shared" si="30"/>
        <v>0</v>
      </c>
      <c r="Y65" s="27"/>
      <c r="Z65" s="27"/>
    </row>
    <row r="66" spans="1:27">
      <c r="A66" s="28">
        <v>13</v>
      </c>
      <c r="B66" s="29" t="s">
        <v>61</v>
      </c>
      <c r="C66" s="29" t="s">
        <v>59</v>
      </c>
      <c r="D66" s="30">
        <v>40.799999999999997</v>
      </c>
      <c r="E66" s="30">
        <v>36.9</v>
      </c>
      <c r="F66" s="30">
        <v>39.9</v>
      </c>
      <c r="G66" s="30">
        <v>44.6</v>
      </c>
      <c r="H66" s="30">
        <v>46.2</v>
      </c>
      <c r="I66" s="30">
        <v>47</v>
      </c>
      <c r="J66" s="30">
        <v>46.1</v>
      </c>
      <c r="K66" s="30">
        <v>44.5</v>
      </c>
      <c r="L66" s="30">
        <v>43.65</v>
      </c>
      <c r="M66" s="31">
        <f t="shared" si="24"/>
        <v>47</v>
      </c>
      <c r="N66" s="31">
        <f t="shared" si="25"/>
        <v>46.2</v>
      </c>
      <c r="O66" s="31">
        <f t="shared" si="26"/>
        <v>46.1</v>
      </c>
      <c r="P66" s="32">
        <f t="shared" si="27"/>
        <v>139.30000000000001</v>
      </c>
      <c r="Q66" s="33">
        <f t="shared" si="28"/>
        <v>1</v>
      </c>
      <c r="R66" s="33">
        <f t="shared" si="29"/>
        <v>1</v>
      </c>
      <c r="T66" s="34">
        <f t="shared" si="30"/>
        <v>0</v>
      </c>
      <c r="U66" s="34">
        <f t="shared" si="30"/>
        <v>0</v>
      </c>
      <c r="V66" s="34">
        <f t="shared" si="30"/>
        <v>0</v>
      </c>
      <c r="W66" s="34">
        <f t="shared" si="30"/>
        <v>0</v>
      </c>
      <c r="X66" s="34">
        <f t="shared" si="30"/>
        <v>0</v>
      </c>
      <c r="Y66" s="27"/>
      <c r="Z66" s="27"/>
    </row>
    <row r="67" spans="1:27" hidden="1">
      <c r="A67" s="28">
        <v>14</v>
      </c>
      <c r="B67" s="29"/>
      <c r="C67" s="43"/>
      <c r="D67" s="30">
        <v>0</v>
      </c>
      <c r="E67" s="30">
        <v>0</v>
      </c>
      <c r="F67" s="30">
        <v>0</v>
      </c>
      <c r="G67" s="30"/>
      <c r="H67" s="30"/>
      <c r="I67" s="30"/>
      <c r="J67" s="30"/>
      <c r="K67" s="30"/>
      <c r="L67" s="30"/>
      <c r="M67" s="31">
        <f t="shared" si="24"/>
        <v>0</v>
      </c>
      <c r="N67" s="31">
        <f t="shared" si="25"/>
        <v>0</v>
      </c>
      <c r="O67" s="31">
        <f t="shared" si="26"/>
        <v>0</v>
      </c>
      <c r="P67" s="32">
        <f t="shared" si="27"/>
        <v>0</v>
      </c>
      <c r="Q67" s="33">
        <f t="shared" si="28"/>
        <v>14</v>
      </c>
      <c r="R67" s="33">
        <f t="shared" si="29"/>
        <v>37</v>
      </c>
      <c r="T67" s="34">
        <f t="shared" si="30"/>
        <v>0</v>
      </c>
      <c r="U67" s="34">
        <f t="shared" si="30"/>
        <v>0</v>
      </c>
      <c r="V67" s="34">
        <f t="shared" si="30"/>
        <v>0</v>
      </c>
      <c r="W67" s="34">
        <f t="shared" si="30"/>
        <v>0</v>
      </c>
      <c r="X67" s="34">
        <f t="shared" si="30"/>
        <v>0</v>
      </c>
      <c r="Y67" s="27"/>
      <c r="Z67" s="27"/>
    </row>
    <row r="68" spans="1:27" hidden="1">
      <c r="A68" s="28">
        <v>15</v>
      </c>
      <c r="B68" s="29"/>
      <c r="C68" s="29"/>
      <c r="D68" s="30">
        <v>0</v>
      </c>
      <c r="E68" s="30">
        <v>0</v>
      </c>
      <c r="F68" s="30">
        <v>0</v>
      </c>
      <c r="G68" s="30"/>
      <c r="H68" s="30"/>
      <c r="I68" s="30"/>
      <c r="J68" s="30"/>
      <c r="K68" s="30"/>
      <c r="L68" s="30"/>
      <c r="M68" s="31">
        <f t="shared" si="24"/>
        <v>0</v>
      </c>
      <c r="N68" s="31">
        <f t="shared" si="25"/>
        <v>0</v>
      </c>
      <c r="O68" s="31">
        <f t="shared" si="26"/>
        <v>0</v>
      </c>
      <c r="P68" s="32">
        <f t="shared" si="27"/>
        <v>0</v>
      </c>
      <c r="Q68" s="33">
        <f t="shared" si="28"/>
        <v>14</v>
      </c>
      <c r="R68" s="33">
        <f t="shared" si="29"/>
        <v>37</v>
      </c>
      <c r="T68" s="34">
        <f t="shared" si="30"/>
        <v>0</v>
      </c>
      <c r="U68" s="34">
        <f t="shared" si="30"/>
        <v>0</v>
      </c>
      <c r="V68" s="34">
        <f t="shared" si="30"/>
        <v>0</v>
      </c>
      <c r="W68" s="34">
        <f t="shared" si="30"/>
        <v>0</v>
      </c>
      <c r="X68" s="34">
        <f t="shared" si="30"/>
        <v>0</v>
      </c>
      <c r="Y68" s="27"/>
      <c r="Z68" s="27"/>
    </row>
    <row r="69" spans="1:27">
      <c r="A69" s="44"/>
      <c r="B69" s="44"/>
      <c r="C69" s="44"/>
      <c r="T69" s="45"/>
      <c r="U69" s="45"/>
      <c r="V69" s="45"/>
      <c r="W69" s="45"/>
      <c r="X69" s="45"/>
      <c r="Y69" s="27"/>
      <c r="Z69" s="27"/>
    </row>
    <row r="70" spans="1:27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5"/>
      <c r="U70" s="45"/>
      <c r="V70" s="45"/>
      <c r="W70" s="45"/>
      <c r="X70" s="45"/>
      <c r="Y70" s="27"/>
      <c r="Z70" s="27"/>
    </row>
    <row r="71" spans="1:27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5"/>
      <c r="U71" s="45"/>
      <c r="V71" s="45"/>
      <c r="W71" s="45"/>
      <c r="X71" s="45"/>
      <c r="Y71" s="27"/>
      <c r="Z71" s="27"/>
    </row>
    <row r="72" spans="1:27">
      <c r="B72" s="25"/>
      <c r="C72" s="25"/>
      <c r="D72" s="4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T72" s="45"/>
      <c r="U72" s="45"/>
      <c r="V72" s="45"/>
      <c r="W72" s="45"/>
      <c r="X72" s="45"/>
      <c r="Y72" s="27"/>
      <c r="Z72" s="27"/>
    </row>
    <row r="73" spans="1:27">
      <c r="A73" s="44"/>
      <c r="B73" s="47" t="s">
        <v>62</v>
      </c>
      <c r="C73" s="47"/>
      <c r="D73" s="46"/>
      <c r="E73" s="47"/>
      <c r="T73" s="45"/>
      <c r="U73" s="45"/>
      <c r="V73" s="45"/>
      <c r="W73" s="45"/>
      <c r="X73" s="45"/>
      <c r="Y73" s="27"/>
      <c r="Z73" s="27"/>
    </row>
    <row r="74" spans="1:27">
      <c r="A74" s="44"/>
      <c r="B74" s="48" t="str">
        <f>T3</f>
        <v>RJTC 2</v>
      </c>
      <c r="C74" s="49">
        <f>T4</f>
        <v>1</v>
      </c>
      <c r="D74" s="46"/>
      <c r="T74" s="45"/>
      <c r="U74" s="45"/>
      <c r="V74" s="45"/>
      <c r="W74" s="45"/>
      <c r="X74" s="45"/>
      <c r="Y74" s="27"/>
      <c r="Z74" s="27"/>
    </row>
    <row r="75" spans="1:27">
      <c r="A75" s="44"/>
      <c r="B75" s="50" t="str">
        <f>U3</f>
        <v>Jūrmala</v>
      </c>
      <c r="C75" s="49">
        <f>U4</f>
        <v>4</v>
      </c>
      <c r="D75" s="46"/>
      <c r="T75" s="45"/>
      <c r="U75" s="45"/>
      <c r="V75" s="45"/>
      <c r="W75" s="45"/>
      <c r="X75" s="45"/>
      <c r="Y75" s="27"/>
      <c r="Z75" s="27"/>
    </row>
    <row r="76" spans="1:27">
      <c r="A76" s="44"/>
      <c r="B76" s="51" t="str">
        <f>V3</f>
        <v>Kuldīgas BJC</v>
      </c>
      <c r="C76" s="49">
        <f>V4</f>
        <v>2</v>
      </c>
      <c r="D76" s="46"/>
      <c r="H76" s="44" t="s">
        <v>63</v>
      </c>
      <c r="M76" s="44" t="s">
        <v>50</v>
      </c>
      <c r="T76" s="45"/>
      <c r="U76" s="45"/>
      <c r="V76" s="45"/>
      <c r="W76" s="45"/>
      <c r="X76" s="45"/>
      <c r="Y76" s="27"/>
      <c r="Z76" s="27"/>
    </row>
    <row r="77" spans="1:27">
      <c r="A77" s="44"/>
      <c r="B77" s="51" t="str">
        <f>W3</f>
        <v>Tukuma MS</v>
      </c>
      <c r="C77" s="49">
        <f>W4</f>
        <v>3</v>
      </c>
      <c r="D77" s="46"/>
      <c r="T77" s="45"/>
      <c r="U77" s="45"/>
      <c r="V77" s="45"/>
      <c r="W77" s="45"/>
      <c r="X77" s="45"/>
      <c r="Y77" s="27"/>
      <c r="Z77" s="27"/>
    </row>
    <row r="78" spans="1:27">
      <c r="A78" s="44"/>
      <c r="B78" s="52">
        <f>X3</f>
        <v>0</v>
      </c>
      <c r="C78" s="53">
        <f>X4</f>
        <v>5</v>
      </c>
      <c r="D78" s="46"/>
      <c r="T78" s="45"/>
      <c r="U78" s="45"/>
      <c r="V78" s="45"/>
      <c r="W78" s="45"/>
      <c r="X78" s="45"/>
      <c r="Y78" s="27"/>
      <c r="Z78" s="27"/>
      <c r="AA78" s="27"/>
    </row>
    <row r="79" spans="1:27">
      <c r="A79" s="44"/>
      <c r="B79" s="44"/>
      <c r="C79" s="44"/>
      <c r="T79" s="45"/>
      <c r="U79" s="45"/>
      <c r="V79" s="45"/>
      <c r="W79" s="45"/>
      <c r="X79" s="45"/>
      <c r="Y79" s="27"/>
      <c r="Z79" s="27"/>
      <c r="AA79" s="27"/>
    </row>
    <row r="80" spans="1:27">
      <c r="A80" s="44"/>
      <c r="B80" s="44"/>
      <c r="C80" s="44"/>
      <c r="T80" s="45"/>
      <c r="U80" s="45"/>
      <c r="V80" s="45"/>
      <c r="W80" s="45"/>
      <c r="X80" s="45"/>
      <c r="Y80" s="27"/>
      <c r="Z80" s="27"/>
      <c r="AA80" s="27"/>
    </row>
    <row r="81" spans="1:27">
      <c r="A81" s="44"/>
      <c r="B81" s="44"/>
      <c r="C81" s="44"/>
      <c r="T81" s="45"/>
      <c r="U81" s="45"/>
      <c r="V81" s="45"/>
      <c r="W81" s="45"/>
      <c r="X81" s="45"/>
      <c r="Y81" s="27"/>
      <c r="Z81" s="27"/>
      <c r="AA81" s="27"/>
    </row>
    <row r="82" spans="1:27">
      <c r="A82" s="44"/>
      <c r="B82" s="44"/>
      <c r="C82" s="44"/>
      <c r="T82" s="45"/>
      <c r="U82" s="45"/>
      <c r="V82" s="45"/>
      <c r="W82" s="45"/>
      <c r="X82" s="45"/>
      <c r="Y82" s="27"/>
      <c r="Z82" s="27"/>
      <c r="AA82" s="27"/>
    </row>
    <row r="83" spans="1:27">
      <c r="A83" s="44"/>
      <c r="B83" s="44"/>
      <c r="C83" s="44"/>
      <c r="T83" s="45"/>
      <c r="U83" s="45"/>
      <c r="V83" s="45"/>
      <c r="W83" s="45"/>
      <c r="X83" s="45"/>
      <c r="Y83" s="27"/>
      <c r="Z83" s="27"/>
      <c r="AA83" s="27"/>
    </row>
    <row r="84" spans="1:27">
      <c r="A84" s="44"/>
      <c r="B84" s="44"/>
      <c r="C84" s="44"/>
      <c r="T84" s="45"/>
      <c r="U84" s="45"/>
      <c r="V84" s="45"/>
      <c r="W84" s="45"/>
      <c r="X84" s="45"/>
      <c r="Y84" s="27"/>
      <c r="Z84" s="27"/>
      <c r="AA84" s="27"/>
    </row>
    <row r="85" spans="1:27">
      <c r="A85" s="44"/>
      <c r="B85" s="44"/>
      <c r="C85" s="44"/>
      <c r="T85" s="45"/>
      <c r="U85" s="45"/>
      <c r="V85" s="45"/>
      <c r="W85" s="45"/>
      <c r="X85" s="45"/>
      <c r="Y85" s="27"/>
      <c r="Z85" s="27"/>
      <c r="AA85" s="27"/>
    </row>
    <row r="86" spans="1:27">
      <c r="A86" s="44"/>
      <c r="B86" s="44"/>
      <c r="C86" s="44"/>
      <c r="T86" s="45"/>
      <c r="U86" s="45"/>
      <c r="V86" s="45"/>
      <c r="W86" s="45"/>
      <c r="X86" s="45"/>
      <c r="Y86" s="27"/>
      <c r="Z86" s="27"/>
      <c r="AA86" s="27"/>
    </row>
    <row r="87" spans="1:27">
      <c r="A87" s="44"/>
      <c r="B87" s="44"/>
      <c r="C87" s="44"/>
      <c r="T87" s="45"/>
      <c r="U87" s="45"/>
      <c r="V87" s="45"/>
      <c r="W87" s="45"/>
      <c r="X87" s="45"/>
      <c r="Y87" s="27"/>
      <c r="Z87" s="27"/>
      <c r="AA87" s="27"/>
    </row>
    <row r="88" spans="1:27">
      <c r="A88" s="44"/>
      <c r="B88" s="44"/>
      <c r="C88" s="44"/>
      <c r="T88" s="45"/>
      <c r="U88" s="45"/>
      <c r="V88" s="45"/>
      <c r="W88" s="45"/>
      <c r="X88" s="45"/>
      <c r="Y88" s="27"/>
      <c r="Z88" s="27"/>
      <c r="AA88" s="27"/>
    </row>
    <row r="89" spans="1:27">
      <c r="A89" s="44"/>
      <c r="B89" s="44"/>
      <c r="C89" s="44"/>
      <c r="T89" s="45"/>
      <c r="U89" s="45"/>
      <c r="V89" s="45"/>
      <c r="W89" s="45"/>
      <c r="X89" s="45"/>
      <c r="Y89" s="27"/>
      <c r="Z89" s="27"/>
      <c r="AA89" s="27"/>
    </row>
    <row r="90" spans="1:27">
      <c r="A90" s="44"/>
      <c r="B90" s="44"/>
      <c r="C90" s="44"/>
      <c r="T90" s="45"/>
      <c r="U90" s="45"/>
      <c r="V90" s="45"/>
      <c r="W90" s="45"/>
      <c r="X90" s="45"/>
      <c r="Y90" s="27"/>
      <c r="Z90" s="27"/>
      <c r="AA90" s="27"/>
    </row>
    <row r="91" spans="1:27">
      <c r="A91" s="44"/>
      <c r="B91" s="44"/>
      <c r="C91" s="44"/>
      <c r="T91" s="45"/>
      <c r="U91" s="45"/>
      <c r="V91" s="45"/>
      <c r="W91" s="45"/>
      <c r="X91" s="45"/>
      <c r="Y91" s="27"/>
      <c r="Z91" s="27"/>
      <c r="AA91" s="27"/>
    </row>
    <row r="92" spans="1:27">
      <c r="A92" s="44"/>
      <c r="B92" s="44"/>
      <c r="C92" s="44"/>
      <c r="T92" s="45"/>
      <c r="U92" s="45"/>
      <c r="V92" s="45"/>
      <c r="W92" s="45"/>
      <c r="X92" s="45"/>
      <c r="Y92" s="27"/>
      <c r="Z92" s="27"/>
      <c r="AA92" s="27"/>
    </row>
    <row r="93" spans="1:27">
      <c r="A93" s="44"/>
      <c r="B93" s="44"/>
      <c r="C93" s="44"/>
      <c r="T93" s="45"/>
      <c r="U93" s="45"/>
      <c r="V93" s="45"/>
      <c r="W93" s="45"/>
      <c r="X93" s="45"/>
      <c r="Y93" s="27"/>
      <c r="Z93" s="27"/>
      <c r="AA93" s="27"/>
    </row>
    <row r="94" spans="1:27">
      <c r="A94" s="44"/>
      <c r="B94" s="44"/>
      <c r="C94" s="44"/>
      <c r="T94" s="45"/>
      <c r="U94" s="45"/>
      <c r="V94" s="45"/>
      <c r="W94" s="45"/>
      <c r="X94" s="45"/>
      <c r="Y94" s="27"/>
      <c r="Z94" s="27"/>
      <c r="AA94" s="27"/>
    </row>
    <row r="95" spans="1:27">
      <c r="A95" s="44"/>
      <c r="B95" s="44"/>
      <c r="C95" s="44"/>
      <c r="T95" s="45"/>
      <c r="U95" s="45"/>
      <c r="V95" s="45"/>
      <c r="W95" s="45"/>
      <c r="X95" s="45"/>
      <c r="Y95" s="27"/>
      <c r="Z95" s="27"/>
      <c r="AA95" s="27"/>
    </row>
    <row r="96" spans="1:27">
      <c r="A96" s="44"/>
      <c r="B96" s="44"/>
      <c r="C96" s="44"/>
      <c r="T96" s="45"/>
      <c r="U96" s="45"/>
      <c r="V96" s="45"/>
      <c r="W96" s="45"/>
      <c r="X96" s="45"/>
      <c r="Y96" s="27"/>
      <c r="Z96" s="27"/>
      <c r="AA96" s="27"/>
    </row>
    <row r="97" spans="1:27">
      <c r="A97" s="44"/>
      <c r="B97" s="44"/>
      <c r="C97" s="44"/>
      <c r="T97" s="45"/>
      <c r="U97" s="45"/>
      <c r="V97" s="45"/>
      <c r="W97" s="45"/>
      <c r="X97" s="45"/>
      <c r="Y97" s="27"/>
      <c r="Z97" s="27"/>
      <c r="AA97" s="27"/>
    </row>
    <row r="98" spans="1:27">
      <c r="A98" s="44"/>
      <c r="B98" s="44"/>
      <c r="C98" s="44"/>
      <c r="T98" s="45"/>
      <c r="U98" s="45"/>
      <c r="V98" s="45"/>
      <c r="W98" s="45"/>
      <c r="X98" s="45"/>
      <c r="Y98" s="27"/>
      <c r="Z98" s="27"/>
      <c r="AA98" s="27"/>
    </row>
    <row r="99" spans="1:27">
      <c r="A99" s="44"/>
      <c r="B99" s="44"/>
      <c r="C99" s="44"/>
      <c r="T99" s="45"/>
      <c r="U99" s="45"/>
      <c r="V99" s="45"/>
      <c r="W99" s="45"/>
      <c r="X99" s="45"/>
      <c r="Y99" s="27"/>
      <c r="Z99" s="27"/>
      <c r="AA99" s="27"/>
    </row>
    <row r="100" spans="1:27">
      <c r="A100" s="44"/>
      <c r="B100" s="44"/>
      <c r="C100" s="44"/>
      <c r="T100" s="45"/>
      <c r="U100" s="45"/>
      <c r="V100" s="45"/>
      <c r="W100" s="45"/>
      <c r="X100" s="45"/>
      <c r="Y100" s="27"/>
      <c r="Z100" s="27"/>
      <c r="AA100" s="27"/>
    </row>
    <row r="101" spans="1:27">
      <c r="A101" s="44"/>
      <c r="B101" s="44"/>
      <c r="C101" s="44"/>
      <c r="T101" s="45"/>
      <c r="U101" s="45"/>
      <c r="V101" s="45"/>
      <c r="W101" s="45"/>
      <c r="X101" s="45"/>
      <c r="Y101" s="27"/>
      <c r="Z101" s="27"/>
      <c r="AA101" s="27"/>
    </row>
    <row r="102" spans="1:27">
      <c r="A102" s="44"/>
      <c r="B102" s="44"/>
      <c r="C102" s="44"/>
      <c r="T102" s="45"/>
      <c r="U102" s="45"/>
      <c r="V102" s="45"/>
      <c r="W102" s="45"/>
      <c r="X102" s="45"/>
      <c r="Y102" s="27"/>
      <c r="Z102" s="27"/>
      <c r="AA102" s="27"/>
    </row>
    <row r="103" spans="1:27">
      <c r="A103" s="44"/>
      <c r="B103" s="44"/>
      <c r="C103" s="44"/>
      <c r="T103" s="45"/>
      <c r="U103" s="45"/>
      <c r="V103" s="45"/>
      <c r="W103" s="45"/>
      <c r="X103" s="45"/>
      <c r="Y103" s="27"/>
      <c r="Z103" s="27"/>
      <c r="AA103" s="27"/>
    </row>
    <row r="104" spans="1:27">
      <c r="A104" s="44"/>
      <c r="B104" s="44"/>
      <c r="C104" s="44"/>
      <c r="T104" s="45"/>
      <c r="U104" s="45"/>
      <c r="V104" s="45"/>
      <c r="W104" s="45"/>
      <c r="X104" s="45"/>
      <c r="Y104" s="27"/>
      <c r="Z104" s="27"/>
      <c r="AA104" s="27"/>
    </row>
    <row r="105" spans="1:27">
      <c r="A105" s="44"/>
      <c r="B105" s="44"/>
      <c r="C105" s="44"/>
      <c r="T105" s="45"/>
      <c r="U105" s="45"/>
      <c r="V105" s="45"/>
      <c r="W105" s="45"/>
      <c r="X105" s="45"/>
      <c r="Y105" s="27"/>
      <c r="Z105" s="27"/>
      <c r="AA105" s="27"/>
    </row>
    <row r="106" spans="1:27">
      <c r="A106" s="44"/>
      <c r="B106" s="44"/>
      <c r="C106" s="44"/>
      <c r="T106" s="45"/>
      <c r="U106" s="45"/>
      <c r="V106" s="45"/>
      <c r="W106" s="45"/>
      <c r="X106" s="45"/>
      <c r="Y106" s="27"/>
      <c r="Z106" s="27"/>
      <c r="AA106" s="27"/>
    </row>
    <row r="107" spans="1:27">
      <c r="A107" s="44"/>
      <c r="B107" s="44"/>
      <c r="C107" s="44"/>
      <c r="T107" s="45"/>
      <c r="U107" s="45"/>
      <c r="V107" s="45"/>
      <c r="W107" s="45"/>
      <c r="X107" s="45"/>
      <c r="Y107" s="27"/>
      <c r="Z107" s="27"/>
      <c r="AA107" s="27"/>
    </row>
    <row r="108" spans="1:27">
      <c r="A108" s="44"/>
      <c r="B108" s="44"/>
      <c r="C108" s="44"/>
      <c r="T108" s="45"/>
      <c r="U108" s="45"/>
      <c r="V108" s="45"/>
      <c r="W108" s="45"/>
      <c r="X108" s="45"/>
      <c r="Y108" s="27"/>
      <c r="Z108" s="27"/>
      <c r="AA108" s="27"/>
    </row>
    <row r="109" spans="1:27">
      <c r="A109" s="44"/>
      <c r="B109" s="44"/>
      <c r="C109" s="44"/>
      <c r="T109" s="45"/>
      <c r="U109" s="45"/>
      <c r="V109" s="45"/>
      <c r="W109" s="45"/>
      <c r="X109" s="45"/>
      <c r="Y109" s="27"/>
      <c r="Z109" s="27"/>
      <c r="AA109" s="27"/>
    </row>
    <row r="110" spans="1:27">
      <c r="A110" s="44"/>
      <c r="B110" s="44"/>
      <c r="C110" s="44"/>
      <c r="T110" s="45"/>
      <c r="U110" s="45"/>
      <c r="V110" s="45"/>
      <c r="W110" s="45"/>
      <c r="X110" s="45"/>
      <c r="Y110" s="27"/>
      <c r="Z110" s="27"/>
      <c r="AA110" s="27"/>
    </row>
    <row r="111" spans="1:27">
      <c r="A111" s="44"/>
      <c r="B111" s="44"/>
      <c r="C111" s="44"/>
      <c r="T111" s="45"/>
      <c r="U111" s="45"/>
      <c r="V111" s="45"/>
      <c r="W111" s="45"/>
      <c r="X111" s="45"/>
      <c r="Y111" s="27"/>
      <c r="Z111" s="27"/>
      <c r="AA111" s="27"/>
    </row>
    <row r="112" spans="1:27">
      <c r="A112" s="44"/>
      <c r="B112" s="44"/>
      <c r="C112" s="44"/>
      <c r="T112" s="45"/>
      <c r="U112" s="45"/>
      <c r="V112" s="45"/>
      <c r="W112" s="45"/>
      <c r="X112" s="45"/>
      <c r="Y112" s="27"/>
      <c r="Z112" s="27"/>
      <c r="AA112" s="27"/>
    </row>
    <row r="113" spans="1:27">
      <c r="A113" s="44"/>
      <c r="B113" s="44"/>
      <c r="C113" s="44"/>
      <c r="T113" s="45"/>
      <c r="U113" s="45"/>
      <c r="V113" s="45"/>
      <c r="W113" s="45"/>
      <c r="X113" s="45"/>
      <c r="Y113" s="27"/>
      <c r="Z113" s="27"/>
      <c r="AA113" s="27"/>
    </row>
    <row r="114" spans="1:27">
      <c r="A114" s="44"/>
      <c r="B114" s="44"/>
      <c r="C114" s="44"/>
      <c r="T114" s="45"/>
      <c r="U114" s="45"/>
      <c r="V114" s="45"/>
      <c r="W114" s="45"/>
      <c r="X114" s="45"/>
      <c r="Y114" s="27"/>
      <c r="Z114" s="27"/>
      <c r="AA114" s="27"/>
    </row>
    <row r="115" spans="1:27">
      <c r="A115" s="44"/>
      <c r="B115" s="44"/>
      <c r="C115" s="44"/>
      <c r="T115" s="45"/>
      <c r="U115" s="45"/>
      <c r="V115" s="45"/>
      <c r="W115" s="45"/>
      <c r="X115" s="45"/>
      <c r="Y115" s="27"/>
      <c r="Z115" s="27"/>
      <c r="AA115" s="27"/>
    </row>
    <row r="116" spans="1:27">
      <c r="A116" s="44"/>
      <c r="B116" s="44"/>
      <c r="C116" s="44"/>
      <c r="T116" s="45"/>
      <c r="U116" s="45"/>
      <c r="V116" s="45"/>
      <c r="W116" s="45"/>
      <c r="X116" s="45"/>
      <c r="Y116" s="27"/>
      <c r="Z116" s="27"/>
      <c r="AA116" s="27"/>
    </row>
    <row r="117" spans="1:27">
      <c r="A117" s="44"/>
      <c r="B117" s="44"/>
      <c r="C117" s="44"/>
      <c r="T117" s="45"/>
      <c r="U117" s="45"/>
      <c r="V117" s="45"/>
      <c r="W117" s="45"/>
      <c r="X117" s="45"/>
      <c r="Y117" s="27"/>
      <c r="Z117" s="27"/>
      <c r="AA117" s="27"/>
    </row>
    <row r="118" spans="1:27">
      <c r="A118" s="44"/>
      <c r="B118" s="44"/>
      <c r="C118" s="44"/>
      <c r="T118" s="45"/>
      <c r="U118" s="45"/>
      <c r="V118" s="45"/>
      <c r="W118" s="45"/>
      <c r="X118" s="45"/>
      <c r="Y118" s="27"/>
      <c r="Z118" s="27"/>
      <c r="AA118" s="27"/>
    </row>
    <row r="119" spans="1:27">
      <c r="A119" s="44"/>
      <c r="B119" s="44"/>
      <c r="C119" s="44"/>
      <c r="T119" s="45"/>
      <c r="U119" s="45"/>
      <c r="V119" s="45"/>
      <c r="W119" s="45"/>
      <c r="X119" s="45"/>
      <c r="Y119" s="27"/>
      <c r="Z119" s="27"/>
      <c r="AA119" s="27"/>
    </row>
    <row r="120" spans="1:27">
      <c r="A120" s="44"/>
      <c r="B120" s="44"/>
      <c r="C120" s="44"/>
      <c r="T120" s="45"/>
      <c r="U120" s="45"/>
      <c r="V120" s="45"/>
      <c r="W120" s="45"/>
      <c r="X120" s="45"/>
      <c r="Y120" s="27"/>
      <c r="Z120" s="27"/>
      <c r="AA120" s="27"/>
    </row>
    <row r="121" spans="1:27">
      <c r="A121" s="44"/>
      <c r="B121" s="44"/>
      <c r="C121" s="44"/>
      <c r="T121" s="45"/>
      <c r="U121" s="45"/>
      <c r="V121" s="45"/>
      <c r="W121" s="45"/>
      <c r="X121" s="45"/>
      <c r="Y121" s="27"/>
      <c r="Z121" s="27"/>
      <c r="AA121" s="27"/>
    </row>
    <row r="122" spans="1:27">
      <c r="A122" s="44"/>
      <c r="B122" s="44"/>
      <c r="C122" s="44"/>
      <c r="T122" s="45"/>
      <c r="U122" s="45"/>
      <c r="V122" s="45"/>
      <c r="W122" s="45"/>
      <c r="X122" s="45"/>
      <c r="Y122" s="27"/>
      <c r="Z122" s="27"/>
      <c r="AA122" s="27"/>
    </row>
    <row r="123" spans="1:27">
      <c r="A123" s="44"/>
      <c r="B123" s="44"/>
      <c r="C123" s="44"/>
      <c r="T123" s="45"/>
      <c r="U123" s="45"/>
      <c r="V123" s="45"/>
      <c r="W123" s="45"/>
      <c r="X123" s="45"/>
      <c r="Y123" s="27"/>
      <c r="Z123" s="27"/>
      <c r="AA123" s="27"/>
    </row>
    <row r="124" spans="1:27">
      <c r="A124" s="44"/>
      <c r="B124" s="44"/>
      <c r="C124" s="44"/>
      <c r="T124" s="45"/>
      <c r="U124" s="45"/>
      <c r="V124" s="45"/>
      <c r="W124" s="45"/>
      <c r="X124" s="45"/>
      <c r="Y124" s="27"/>
      <c r="Z124" s="27"/>
      <c r="AA124" s="27"/>
    </row>
    <row r="125" spans="1:27">
      <c r="A125" s="44"/>
      <c r="B125" s="44"/>
      <c r="C125" s="44"/>
      <c r="T125" s="45"/>
      <c r="U125" s="45"/>
      <c r="V125" s="45"/>
      <c r="W125" s="45"/>
      <c r="X125" s="45"/>
      <c r="Y125" s="27"/>
      <c r="Z125" s="27"/>
      <c r="AA125" s="27"/>
    </row>
    <row r="126" spans="1:27">
      <c r="A126" s="44"/>
      <c r="B126" s="44"/>
      <c r="C126" s="44"/>
      <c r="T126" s="45"/>
      <c r="U126" s="45"/>
      <c r="V126" s="45"/>
      <c r="W126" s="45"/>
      <c r="X126" s="45"/>
      <c r="Y126" s="27"/>
      <c r="Z126" s="27"/>
      <c r="AA126" s="27"/>
    </row>
    <row r="127" spans="1:27">
      <c r="A127" s="44"/>
      <c r="B127" s="44"/>
      <c r="C127" s="44"/>
      <c r="T127" s="45"/>
      <c r="U127" s="45"/>
      <c r="V127" s="45"/>
      <c r="W127" s="45"/>
      <c r="X127" s="45"/>
      <c r="Y127" s="27"/>
      <c r="Z127" s="27"/>
      <c r="AA127" s="27"/>
    </row>
    <row r="128" spans="1:27">
      <c r="A128" s="44"/>
      <c r="B128" s="44"/>
      <c r="C128" s="44"/>
      <c r="T128" s="45"/>
      <c r="U128" s="45"/>
      <c r="V128" s="45"/>
      <c r="W128" s="45"/>
      <c r="X128" s="45"/>
      <c r="Y128" s="27"/>
      <c r="Z128" s="27"/>
      <c r="AA128" s="27"/>
    </row>
    <row r="129" spans="1:27">
      <c r="A129" s="44"/>
      <c r="B129" s="44"/>
      <c r="C129" s="44"/>
      <c r="T129" s="45"/>
      <c r="U129" s="45"/>
      <c r="V129" s="45"/>
      <c r="W129" s="45"/>
      <c r="X129" s="45"/>
      <c r="Y129" s="27"/>
      <c r="Z129" s="27"/>
      <c r="AA129" s="27"/>
    </row>
    <row r="130" spans="1:27">
      <c r="A130" s="44"/>
      <c r="B130" s="44"/>
      <c r="C130" s="44"/>
      <c r="T130" s="45"/>
      <c r="U130" s="45"/>
      <c r="V130" s="45"/>
      <c r="W130" s="45"/>
      <c r="X130" s="45"/>
      <c r="Y130" s="27"/>
      <c r="Z130" s="27"/>
      <c r="AA130" s="27"/>
    </row>
    <row r="131" spans="1:27">
      <c r="A131" s="44"/>
      <c r="B131" s="44"/>
      <c r="C131" s="44"/>
      <c r="T131" s="45"/>
      <c r="U131" s="45"/>
      <c r="V131" s="45"/>
      <c r="W131" s="45"/>
      <c r="X131" s="45"/>
      <c r="Y131" s="27"/>
      <c r="Z131" s="27"/>
      <c r="AA131" s="27"/>
    </row>
    <row r="132" spans="1:27">
      <c r="A132" s="44"/>
      <c r="B132" s="44"/>
      <c r="C132" s="44"/>
      <c r="T132" s="45"/>
      <c r="U132" s="45"/>
      <c r="V132" s="45"/>
      <c r="W132" s="45"/>
      <c r="X132" s="45"/>
      <c r="Y132" s="27"/>
      <c r="Z132" s="27"/>
      <c r="AA132" s="27"/>
    </row>
    <row r="133" spans="1:27">
      <c r="A133" s="44"/>
      <c r="B133" s="44"/>
      <c r="C133" s="44"/>
      <c r="T133" s="45"/>
      <c r="U133" s="45"/>
      <c r="V133" s="45"/>
      <c r="W133" s="45"/>
      <c r="X133" s="45"/>
      <c r="Y133" s="27"/>
      <c r="Z133" s="27"/>
      <c r="AA133" s="27"/>
    </row>
    <row r="134" spans="1:27">
      <c r="A134" s="44"/>
      <c r="B134" s="44"/>
      <c r="C134" s="44"/>
      <c r="T134" s="45"/>
      <c r="U134" s="45"/>
      <c r="V134" s="45"/>
      <c r="W134" s="45"/>
      <c r="X134" s="45"/>
      <c r="Y134" s="27"/>
      <c r="Z134" s="27"/>
      <c r="AA134" s="27"/>
    </row>
    <row r="135" spans="1:27">
      <c r="A135" s="44"/>
      <c r="B135" s="44"/>
      <c r="C135" s="44"/>
      <c r="T135" s="45"/>
      <c r="U135" s="45"/>
      <c r="V135" s="45"/>
      <c r="W135" s="45"/>
      <c r="X135" s="45"/>
      <c r="Y135" s="27"/>
      <c r="Z135" s="27"/>
      <c r="AA135" s="27"/>
    </row>
    <row r="136" spans="1:27">
      <c r="A136" s="44"/>
      <c r="B136" s="44"/>
      <c r="C136" s="44"/>
      <c r="T136" s="45"/>
      <c r="U136" s="45"/>
      <c r="V136" s="45"/>
      <c r="W136" s="45"/>
      <c r="X136" s="45"/>
      <c r="Y136" s="27"/>
      <c r="Z136" s="27"/>
      <c r="AA136" s="27"/>
    </row>
    <row r="137" spans="1:27">
      <c r="A137" s="44"/>
      <c r="B137" s="44"/>
      <c r="C137" s="44"/>
      <c r="T137" s="45"/>
      <c r="U137" s="45"/>
      <c r="V137" s="45"/>
      <c r="W137" s="45"/>
      <c r="X137" s="45"/>
      <c r="Y137" s="27"/>
      <c r="Z137" s="27"/>
      <c r="AA137" s="27"/>
    </row>
    <row r="138" spans="1:27">
      <c r="A138" s="44"/>
      <c r="B138" s="44"/>
      <c r="C138" s="44"/>
      <c r="T138" s="45"/>
      <c r="U138" s="45"/>
      <c r="V138" s="45"/>
      <c r="W138" s="45"/>
      <c r="X138" s="45"/>
      <c r="Y138" s="27"/>
      <c r="Z138" s="27"/>
      <c r="AA138" s="27"/>
    </row>
    <row r="139" spans="1:27">
      <c r="A139" s="44"/>
      <c r="B139" s="44"/>
      <c r="C139" s="44"/>
      <c r="T139" s="45"/>
      <c r="U139" s="45"/>
      <c r="V139" s="45"/>
      <c r="W139" s="45"/>
      <c r="X139" s="45"/>
      <c r="Y139" s="27"/>
      <c r="Z139" s="27"/>
      <c r="AA139" s="27"/>
    </row>
    <row r="140" spans="1:27">
      <c r="A140" s="44"/>
      <c r="B140" s="44"/>
      <c r="C140" s="44"/>
      <c r="T140" s="45"/>
      <c r="U140" s="45"/>
      <c r="V140" s="45"/>
      <c r="W140" s="45"/>
      <c r="X140" s="45"/>
      <c r="Y140" s="27"/>
      <c r="Z140" s="27"/>
      <c r="AA140" s="27"/>
    </row>
    <row r="141" spans="1:27">
      <c r="A141" s="44"/>
      <c r="B141" s="44"/>
      <c r="C141" s="44"/>
      <c r="T141" s="45"/>
      <c r="U141" s="45"/>
      <c r="V141" s="45"/>
      <c r="W141" s="45"/>
      <c r="X141" s="45"/>
      <c r="Y141" s="27"/>
      <c r="Z141" s="27"/>
      <c r="AA141" s="27"/>
    </row>
    <row r="142" spans="1:27">
      <c r="A142" s="44"/>
      <c r="B142" s="44"/>
      <c r="C142" s="44"/>
      <c r="T142" s="45"/>
      <c r="U142" s="45"/>
      <c r="V142" s="45"/>
      <c r="W142" s="45"/>
      <c r="X142" s="45"/>
      <c r="Y142" s="27"/>
      <c r="Z142" s="27"/>
      <c r="AA142" s="27"/>
    </row>
    <row r="143" spans="1:27">
      <c r="A143" s="44"/>
      <c r="B143" s="44"/>
      <c r="C143" s="44"/>
      <c r="T143" s="45"/>
      <c r="U143" s="45"/>
      <c r="V143" s="45"/>
      <c r="W143" s="45"/>
      <c r="X143" s="45"/>
      <c r="Y143" s="27"/>
      <c r="Z143" s="27"/>
      <c r="AA143" s="27"/>
    </row>
    <row r="144" spans="1:27">
      <c r="A144" s="44"/>
      <c r="B144" s="44"/>
      <c r="C144" s="44"/>
      <c r="T144" s="45"/>
      <c r="U144" s="45"/>
      <c r="V144" s="45"/>
      <c r="W144" s="45"/>
      <c r="X144" s="45"/>
      <c r="Y144" s="27"/>
      <c r="Z144" s="27"/>
      <c r="AA144" s="27"/>
    </row>
    <row r="145" spans="1:27">
      <c r="A145" s="44"/>
      <c r="B145" s="44"/>
      <c r="C145" s="44"/>
      <c r="T145" s="45"/>
      <c r="U145" s="45"/>
      <c r="V145" s="45"/>
      <c r="W145" s="45"/>
      <c r="X145" s="45"/>
      <c r="Y145" s="27"/>
      <c r="Z145" s="27"/>
      <c r="AA145" s="27"/>
    </row>
    <row r="146" spans="1:27">
      <c r="A146" s="44"/>
      <c r="B146" s="44"/>
      <c r="C146" s="44"/>
      <c r="T146" s="45"/>
      <c r="U146" s="45"/>
      <c r="V146" s="45"/>
      <c r="W146" s="45"/>
      <c r="X146" s="45"/>
      <c r="Y146" s="27"/>
      <c r="Z146" s="27"/>
      <c r="AA146" s="27"/>
    </row>
    <row r="147" spans="1:27">
      <c r="A147" s="44"/>
      <c r="B147" s="44"/>
      <c r="C147" s="44"/>
      <c r="T147" s="45"/>
      <c r="U147" s="45"/>
      <c r="V147" s="45"/>
      <c r="W147" s="45"/>
      <c r="X147" s="45"/>
      <c r="Y147" s="27"/>
      <c r="Z147" s="27"/>
      <c r="AA147" s="27"/>
    </row>
    <row r="148" spans="1:27">
      <c r="A148" s="44"/>
      <c r="B148" s="44"/>
      <c r="C148" s="44"/>
      <c r="T148" s="45"/>
      <c r="U148" s="45"/>
      <c r="V148" s="45"/>
      <c r="W148" s="45"/>
      <c r="X148" s="45"/>
      <c r="Y148" s="27"/>
      <c r="Z148" s="27"/>
      <c r="AA148" s="27"/>
    </row>
    <row r="149" spans="1:27">
      <c r="A149" s="44"/>
      <c r="B149" s="44"/>
      <c r="C149" s="44"/>
      <c r="T149" s="45"/>
      <c r="U149" s="45"/>
      <c r="V149" s="45"/>
      <c r="W149" s="45"/>
      <c r="X149" s="45"/>
      <c r="Y149" s="27"/>
      <c r="Z149" s="27"/>
      <c r="AA149" s="27"/>
    </row>
    <row r="150" spans="1:27">
      <c r="A150" s="44"/>
      <c r="B150" s="44"/>
      <c r="C150" s="44"/>
      <c r="T150" s="45"/>
      <c r="U150" s="45"/>
      <c r="V150" s="45"/>
      <c r="W150" s="45"/>
      <c r="X150" s="45"/>
      <c r="Y150" s="27"/>
      <c r="Z150" s="27"/>
      <c r="AA150" s="27"/>
    </row>
    <row r="151" spans="1:27">
      <c r="A151" s="44"/>
      <c r="B151" s="44"/>
      <c r="C151" s="44"/>
      <c r="T151" s="45"/>
      <c r="U151" s="45"/>
      <c r="V151" s="45"/>
      <c r="W151" s="45"/>
      <c r="X151" s="45"/>
      <c r="Y151" s="27"/>
      <c r="Z151" s="27"/>
      <c r="AA151" s="27"/>
    </row>
    <row r="152" spans="1:27">
      <c r="A152" s="44"/>
      <c r="B152" s="44"/>
      <c r="C152" s="44"/>
      <c r="T152" s="45"/>
      <c r="U152" s="45"/>
      <c r="V152" s="45"/>
      <c r="W152" s="45"/>
      <c r="X152" s="45"/>
      <c r="Y152" s="27"/>
      <c r="Z152" s="27"/>
      <c r="AA152" s="27"/>
    </row>
    <row r="153" spans="1:27">
      <c r="A153" s="44"/>
      <c r="B153" s="44"/>
      <c r="C153" s="44"/>
      <c r="T153" s="45"/>
      <c r="U153" s="45"/>
      <c r="V153" s="45"/>
      <c r="W153" s="45"/>
      <c r="X153" s="45"/>
      <c r="Y153" s="27"/>
      <c r="Z153" s="27"/>
      <c r="AA153" s="27"/>
    </row>
    <row r="154" spans="1:27">
      <c r="A154" s="44"/>
      <c r="B154" s="44"/>
      <c r="C154" s="44"/>
      <c r="T154" s="45"/>
      <c r="U154" s="45"/>
      <c r="V154" s="45"/>
      <c r="W154" s="45"/>
      <c r="X154" s="45"/>
      <c r="Y154" s="27"/>
      <c r="Z154" s="27"/>
      <c r="AA154" s="27"/>
    </row>
    <row r="155" spans="1:27">
      <c r="A155" s="44"/>
      <c r="B155" s="44"/>
      <c r="C155" s="44"/>
      <c r="T155" s="45"/>
      <c r="U155" s="45"/>
      <c r="V155" s="45"/>
      <c r="W155" s="45"/>
      <c r="X155" s="45"/>
      <c r="Y155" s="27"/>
      <c r="Z155" s="27"/>
      <c r="AA155" s="27"/>
    </row>
    <row r="156" spans="1:27">
      <c r="A156" s="44"/>
      <c r="B156" s="44"/>
      <c r="C156" s="44"/>
      <c r="T156" s="45"/>
      <c r="U156" s="45"/>
      <c r="V156" s="45"/>
      <c r="W156" s="45"/>
      <c r="X156" s="45"/>
      <c r="Y156" s="27"/>
      <c r="Z156" s="27"/>
      <c r="AA156" s="27"/>
    </row>
    <row r="157" spans="1:27">
      <c r="A157" s="44"/>
      <c r="B157" s="44"/>
      <c r="C157" s="44"/>
      <c r="T157" s="45"/>
      <c r="U157" s="45"/>
      <c r="V157" s="45"/>
      <c r="W157" s="45"/>
      <c r="X157" s="45"/>
      <c r="Y157" s="27"/>
      <c r="Z157" s="27"/>
      <c r="AA157" s="27"/>
    </row>
    <row r="158" spans="1:27">
      <c r="A158" s="44"/>
      <c r="B158" s="44"/>
      <c r="C158" s="44"/>
      <c r="T158" s="45"/>
      <c r="U158" s="45"/>
      <c r="V158" s="45"/>
      <c r="W158" s="45"/>
      <c r="X158" s="45"/>
      <c r="Y158" s="27"/>
      <c r="Z158" s="27"/>
      <c r="AA158" s="27"/>
    </row>
    <row r="159" spans="1:27">
      <c r="A159" s="44"/>
      <c r="B159" s="44"/>
      <c r="C159" s="44"/>
      <c r="T159" s="45"/>
      <c r="U159" s="45"/>
      <c r="V159" s="45"/>
      <c r="W159" s="45"/>
      <c r="X159" s="45"/>
      <c r="Y159" s="27"/>
      <c r="Z159" s="27"/>
      <c r="AA159" s="27"/>
    </row>
    <row r="160" spans="1:27">
      <c r="A160" s="44"/>
      <c r="B160" s="44"/>
      <c r="C160" s="44"/>
      <c r="T160" s="45"/>
      <c r="U160" s="45"/>
      <c r="V160" s="45"/>
      <c r="W160" s="45"/>
      <c r="X160" s="45"/>
      <c r="Y160" s="27"/>
      <c r="Z160" s="27"/>
      <c r="AA160" s="27"/>
    </row>
    <row r="161" spans="1:27">
      <c r="A161" s="44"/>
      <c r="B161" s="44"/>
      <c r="C161" s="44"/>
      <c r="T161" s="45"/>
      <c r="U161" s="45"/>
      <c r="V161" s="45"/>
      <c r="W161" s="45"/>
      <c r="X161" s="45"/>
      <c r="Y161" s="27"/>
      <c r="Z161" s="27"/>
      <c r="AA161" s="27"/>
    </row>
    <row r="162" spans="1:27">
      <c r="A162" s="44"/>
      <c r="B162" s="44"/>
      <c r="C162" s="44"/>
      <c r="T162" s="45"/>
      <c r="U162" s="45"/>
      <c r="V162" s="45"/>
      <c r="W162" s="45"/>
      <c r="X162" s="45"/>
      <c r="Y162" s="27"/>
      <c r="Z162" s="27"/>
      <c r="AA162" s="27"/>
    </row>
    <row r="163" spans="1:27">
      <c r="A163" s="44"/>
      <c r="B163" s="44"/>
      <c r="C163" s="44"/>
      <c r="T163" s="45"/>
      <c r="U163" s="45"/>
      <c r="V163" s="45"/>
      <c r="W163" s="45"/>
      <c r="X163" s="45"/>
      <c r="Y163" s="27"/>
      <c r="Z163" s="27"/>
      <c r="AA163" s="27"/>
    </row>
    <row r="164" spans="1:27">
      <c r="A164" s="44"/>
      <c r="B164" s="44"/>
      <c r="C164" s="44"/>
      <c r="T164" s="45"/>
      <c r="U164" s="45"/>
      <c r="V164" s="45"/>
      <c r="W164" s="45"/>
      <c r="X164" s="45"/>
      <c r="Y164" s="27"/>
      <c r="Z164" s="27"/>
      <c r="AA164" s="27"/>
    </row>
    <row r="165" spans="1:27">
      <c r="A165" s="44"/>
      <c r="B165" s="44"/>
      <c r="C165" s="44"/>
      <c r="T165" s="45"/>
      <c r="U165" s="45"/>
      <c r="V165" s="45"/>
      <c r="W165" s="45"/>
      <c r="X165" s="45"/>
      <c r="Y165" s="27"/>
      <c r="Z165" s="27"/>
      <c r="AA165" s="27"/>
    </row>
    <row r="166" spans="1:27">
      <c r="A166" s="44"/>
      <c r="B166" s="44"/>
      <c r="C166" s="44"/>
      <c r="T166" s="45"/>
      <c r="U166" s="45"/>
      <c r="V166" s="45"/>
      <c r="W166" s="45"/>
      <c r="X166" s="45"/>
      <c r="Y166" s="27"/>
      <c r="Z166" s="27"/>
      <c r="AA166" s="27"/>
    </row>
    <row r="167" spans="1:27">
      <c r="A167" s="44"/>
      <c r="B167" s="44"/>
      <c r="C167" s="44"/>
      <c r="T167" s="45"/>
      <c r="U167" s="45"/>
      <c r="V167" s="45"/>
      <c r="W167" s="45"/>
      <c r="X167" s="45"/>
      <c r="Y167" s="27"/>
      <c r="Z167" s="27"/>
      <c r="AA167" s="27"/>
    </row>
    <row r="168" spans="1:27">
      <c r="A168" s="44"/>
      <c r="B168" s="44"/>
      <c r="C168" s="44"/>
      <c r="T168" s="45"/>
      <c r="U168" s="45"/>
      <c r="V168" s="45"/>
      <c r="W168" s="45"/>
      <c r="X168" s="45"/>
      <c r="Y168" s="27"/>
      <c r="Z168" s="27"/>
      <c r="AA168" s="27"/>
    </row>
    <row r="169" spans="1:27">
      <c r="A169" s="44"/>
      <c r="B169" s="44"/>
      <c r="C169" s="44"/>
      <c r="T169" s="45"/>
      <c r="U169" s="45"/>
      <c r="V169" s="45"/>
      <c r="W169" s="45"/>
      <c r="X169" s="45"/>
      <c r="Y169" s="27"/>
      <c r="Z169" s="27"/>
      <c r="AA169" s="27"/>
    </row>
    <row r="170" spans="1:27">
      <c r="A170" s="44"/>
      <c r="B170" s="44"/>
      <c r="C170" s="44"/>
      <c r="T170" s="45"/>
      <c r="U170" s="45"/>
      <c r="V170" s="45"/>
      <c r="W170" s="45"/>
      <c r="X170" s="45"/>
      <c r="Y170" s="27"/>
      <c r="Z170" s="27"/>
      <c r="AA170" s="27"/>
    </row>
    <row r="171" spans="1:27">
      <c r="A171" s="44"/>
      <c r="B171" s="44"/>
      <c r="C171" s="44"/>
      <c r="T171" s="45"/>
      <c r="U171" s="45"/>
      <c r="V171" s="45"/>
      <c r="W171" s="45"/>
      <c r="X171" s="45"/>
      <c r="Y171" s="27"/>
      <c r="Z171" s="27"/>
      <c r="AA171" s="27"/>
    </row>
    <row r="172" spans="1:27">
      <c r="A172" s="44"/>
      <c r="B172" s="44"/>
      <c r="C172" s="44"/>
      <c r="T172" s="45"/>
      <c r="U172" s="45"/>
      <c r="V172" s="45"/>
      <c r="W172" s="45"/>
      <c r="X172" s="45"/>
      <c r="Y172" s="27"/>
      <c r="Z172" s="27"/>
      <c r="AA172" s="27"/>
    </row>
    <row r="173" spans="1:27">
      <c r="A173" s="44"/>
      <c r="B173" s="44"/>
      <c r="C173" s="44"/>
      <c r="T173" s="45"/>
      <c r="U173" s="45"/>
      <c r="V173" s="45"/>
      <c r="W173" s="45"/>
      <c r="X173" s="45"/>
      <c r="Y173" s="27"/>
      <c r="Z173" s="27"/>
      <c r="AA173" s="27"/>
    </row>
    <row r="174" spans="1:27">
      <c r="A174" s="44"/>
      <c r="B174" s="44"/>
      <c r="C174" s="44"/>
      <c r="T174" s="45"/>
      <c r="U174" s="45"/>
      <c r="V174" s="45"/>
      <c r="W174" s="45"/>
      <c r="X174" s="45"/>
      <c r="Y174" s="27"/>
      <c r="Z174" s="27"/>
      <c r="AA174" s="27"/>
    </row>
    <row r="175" spans="1:27">
      <c r="A175" s="44"/>
      <c r="B175" s="44"/>
      <c r="C175" s="44"/>
      <c r="T175" s="45"/>
      <c r="U175" s="45"/>
      <c r="V175" s="45"/>
      <c r="W175" s="45"/>
      <c r="X175" s="45"/>
      <c r="Y175" s="27"/>
      <c r="Z175" s="27"/>
      <c r="AA175" s="27"/>
    </row>
    <row r="176" spans="1:27">
      <c r="A176" s="44"/>
      <c r="B176" s="44"/>
      <c r="C176" s="44"/>
      <c r="T176" s="45"/>
      <c r="U176" s="45"/>
      <c r="V176" s="45"/>
      <c r="W176" s="45"/>
      <c r="X176" s="45"/>
      <c r="Y176" s="27"/>
      <c r="Z176" s="27"/>
      <c r="AA176" s="27"/>
    </row>
    <row r="177" spans="1:27">
      <c r="A177" s="44"/>
      <c r="B177" s="44"/>
      <c r="C177" s="44"/>
      <c r="T177" s="45"/>
      <c r="U177" s="45"/>
      <c r="V177" s="45"/>
      <c r="W177" s="45"/>
      <c r="X177" s="45"/>
      <c r="Y177" s="27"/>
      <c r="Z177" s="27"/>
      <c r="AA177" s="27"/>
    </row>
    <row r="178" spans="1:27">
      <c r="A178" s="44"/>
      <c r="B178" s="44"/>
      <c r="C178" s="44"/>
      <c r="T178" s="45"/>
      <c r="U178" s="45"/>
      <c r="V178" s="45"/>
      <c r="W178" s="45"/>
      <c r="X178" s="45"/>
      <c r="Y178" s="27"/>
      <c r="Z178" s="27"/>
      <c r="AA178" s="27"/>
    </row>
    <row r="179" spans="1:27">
      <c r="A179" s="44"/>
      <c r="B179" s="44"/>
      <c r="C179" s="44"/>
      <c r="T179" s="45"/>
      <c r="U179" s="45"/>
      <c r="V179" s="45"/>
      <c r="W179" s="45"/>
      <c r="X179" s="45"/>
      <c r="Y179" s="27"/>
      <c r="Z179" s="27"/>
      <c r="AA179" s="27"/>
    </row>
    <row r="180" spans="1:27">
      <c r="A180" s="44"/>
      <c r="B180" s="44"/>
      <c r="C180" s="44"/>
      <c r="T180" s="45"/>
      <c r="U180" s="45"/>
      <c r="V180" s="45"/>
      <c r="W180" s="45"/>
      <c r="X180" s="45"/>
      <c r="Y180" s="27"/>
      <c r="Z180" s="27"/>
      <c r="AA180" s="27"/>
    </row>
    <row r="181" spans="1:27">
      <c r="A181" s="44"/>
      <c r="B181" s="44"/>
      <c r="C181" s="44"/>
      <c r="T181" s="45"/>
      <c r="U181" s="45"/>
      <c r="V181" s="45"/>
      <c r="W181" s="45"/>
      <c r="X181" s="45"/>
      <c r="Y181" s="27"/>
      <c r="Z181" s="27"/>
      <c r="AA181" s="27"/>
    </row>
    <row r="182" spans="1:27">
      <c r="A182" s="44"/>
      <c r="B182" s="44"/>
      <c r="C182" s="44"/>
      <c r="T182" s="45"/>
      <c r="U182" s="45"/>
      <c r="V182" s="45"/>
      <c r="W182" s="45"/>
      <c r="X182" s="45"/>
      <c r="Y182" s="27"/>
      <c r="Z182" s="27"/>
      <c r="AA182" s="27"/>
    </row>
    <row r="183" spans="1:27">
      <c r="A183" s="44"/>
      <c r="B183" s="44"/>
      <c r="C183" s="44"/>
      <c r="T183" s="45"/>
      <c r="U183" s="45"/>
      <c r="V183" s="45"/>
      <c r="W183" s="45"/>
      <c r="X183" s="45"/>
      <c r="Y183" s="27"/>
      <c r="Z183" s="27"/>
      <c r="AA183" s="27"/>
    </row>
    <row r="184" spans="1:27">
      <c r="A184" s="44"/>
      <c r="B184" s="44"/>
      <c r="C184" s="44"/>
      <c r="T184" s="45"/>
      <c r="U184" s="45"/>
      <c r="V184" s="45"/>
      <c r="W184" s="45"/>
      <c r="X184" s="45"/>
      <c r="Y184" s="27"/>
      <c r="Z184" s="27"/>
      <c r="AA184" s="27"/>
    </row>
    <row r="185" spans="1:27">
      <c r="A185" s="44"/>
      <c r="B185" s="44"/>
      <c r="C185" s="44"/>
      <c r="T185" s="45"/>
      <c r="U185" s="45"/>
      <c r="V185" s="45"/>
      <c r="W185" s="45"/>
      <c r="X185" s="45"/>
      <c r="Y185" s="27"/>
      <c r="Z185" s="27"/>
      <c r="AA185" s="27"/>
    </row>
    <row r="186" spans="1:27">
      <c r="A186" s="44"/>
      <c r="B186" s="44"/>
      <c r="C186" s="44"/>
      <c r="T186" s="45"/>
      <c r="U186" s="45"/>
      <c r="V186" s="45"/>
      <c r="W186" s="45"/>
      <c r="X186" s="45"/>
      <c r="Y186" s="27"/>
      <c r="Z186" s="27"/>
      <c r="AA186" s="27"/>
    </row>
    <row r="187" spans="1:27">
      <c r="A187" s="44"/>
      <c r="B187" s="44"/>
      <c r="C187" s="44"/>
      <c r="T187" s="45"/>
      <c r="U187" s="45"/>
      <c r="V187" s="45"/>
      <c r="W187" s="45"/>
      <c r="X187" s="45"/>
      <c r="Y187" s="27"/>
      <c r="Z187" s="27"/>
      <c r="AA187" s="27"/>
    </row>
    <row r="188" spans="1:27">
      <c r="A188" s="44"/>
      <c r="B188" s="44"/>
      <c r="C188" s="44"/>
      <c r="T188" s="45"/>
      <c r="U188" s="45"/>
      <c r="V188" s="45"/>
      <c r="W188" s="45"/>
      <c r="X188" s="45"/>
      <c r="Y188" s="27"/>
      <c r="Z188" s="27"/>
      <c r="AA188" s="27"/>
    </row>
    <row r="189" spans="1:27">
      <c r="A189" s="44"/>
      <c r="B189" s="44"/>
      <c r="C189" s="44"/>
      <c r="T189" s="45"/>
      <c r="U189" s="45"/>
      <c r="V189" s="45"/>
      <c r="W189" s="45"/>
      <c r="X189" s="45"/>
      <c r="Y189" s="27"/>
      <c r="Z189" s="27"/>
      <c r="AA189" s="27"/>
    </row>
    <row r="190" spans="1:27">
      <c r="A190" s="44"/>
      <c r="B190" s="44"/>
      <c r="C190" s="44"/>
      <c r="T190" s="45"/>
      <c r="U190" s="45"/>
      <c r="V190" s="45"/>
      <c r="W190" s="45"/>
      <c r="X190" s="45"/>
      <c r="Y190" s="27"/>
      <c r="Z190" s="27"/>
      <c r="AA190" s="27"/>
    </row>
    <row r="191" spans="1:27">
      <c r="A191" s="44"/>
      <c r="B191" s="44"/>
      <c r="C191" s="44"/>
      <c r="T191" s="45"/>
      <c r="U191" s="45"/>
      <c r="V191" s="45"/>
      <c r="W191" s="45"/>
      <c r="X191" s="45"/>
      <c r="Y191" s="27"/>
      <c r="Z191" s="27"/>
      <c r="AA191" s="27"/>
    </row>
    <row r="192" spans="1:27">
      <c r="A192" s="44"/>
      <c r="B192" s="44"/>
      <c r="C192" s="44"/>
      <c r="T192" s="45"/>
      <c r="U192" s="45"/>
      <c r="V192" s="45"/>
      <c r="W192" s="45"/>
      <c r="X192" s="45"/>
      <c r="Y192" s="27"/>
      <c r="Z192" s="27"/>
      <c r="AA192" s="27"/>
    </row>
    <row r="193" spans="1:27">
      <c r="A193" s="44"/>
      <c r="B193" s="44"/>
      <c r="C193" s="44"/>
      <c r="T193" s="45"/>
      <c r="U193" s="45"/>
      <c r="V193" s="45"/>
      <c r="W193" s="45"/>
      <c r="X193" s="45"/>
      <c r="Y193" s="27"/>
      <c r="Z193" s="27"/>
      <c r="AA193" s="27"/>
    </row>
    <row r="194" spans="1:27">
      <c r="A194" s="44"/>
      <c r="B194" s="44"/>
      <c r="C194" s="44"/>
      <c r="T194" s="45"/>
      <c r="U194" s="45"/>
      <c r="V194" s="45"/>
      <c r="W194" s="45"/>
      <c r="X194" s="45"/>
      <c r="Y194" s="27"/>
      <c r="Z194" s="27"/>
      <c r="AA194" s="27"/>
    </row>
    <row r="195" spans="1:27">
      <c r="A195" s="44"/>
      <c r="B195" s="44"/>
      <c r="C195" s="44"/>
      <c r="T195" s="45"/>
      <c r="U195" s="45"/>
      <c r="V195" s="45"/>
      <c r="W195" s="45"/>
      <c r="X195" s="45"/>
      <c r="Y195" s="27"/>
      <c r="Z195" s="27"/>
      <c r="AA195" s="27"/>
    </row>
    <row r="196" spans="1:27">
      <c r="A196" s="44"/>
      <c r="B196" s="44"/>
      <c r="C196" s="44"/>
      <c r="T196" s="45"/>
      <c r="U196" s="45"/>
      <c r="V196" s="45"/>
      <c r="W196" s="45"/>
      <c r="X196" s="45"/>
      <c r="Y196" s="27"/>
      <c r="Z196" s="27"/>
      <c r="AA196" s="27"/>
    </row>
    <row r="197" spans="1:27">
      <c r="A197" s="44"/>
      <c r="B197" s="44"/>
      <c r="C197" s="44"/>
      <c r="T197" s="45"/>
      <c r="U197" s="45"/>
      <c r="V197" s="45"/>
      <c r="W197" s="45"/>
      <c r="X197" s="45"/>
      <c r="Y197" s="27"/>
      <c r="Z197" s="27"/>
      <c r="AA197" s="27"/>
    </row>
    <row r="198" spans="1:27">
      <c r="A198" s="44"/>
      <c r="B198" s="44"/>
      <c r="C198" s="44"/>
      <c r="T198" s="45"/>
      <c r="U198" s="45"/>
      <c r="V198" s="45"/>
      <c r="W198" s="45"/>
      <c r="X198" s="45"/>
      <c r="Y198" s="27"/>
      <c r="Z198" s="27"/>
      <c r="AA198" s="27"/>
    </row>
    <row r="199" spans="1:27">
      <c r="A199" s="44"/>
      <c r="B199" s="44"/>
      <c r="C199" s="44"/>
      <c r="T199" s="45"/>
      <c r="U199" s="45"/>
      <c r="V199" s="45"/>
      <c r="W199" s="45"/>
      <c r="X199" s="45"/>
      <c r="Y199" s="27"/>
      <c r="Z199" s="27"/>
      <c r="AA199" s="27"/>
    </row>
    <row r="200" spans="1:27">
      <c r="A200" s="44"/>
      <c r="B200" s="44"/>
      <c r="C200" s="44"/>
      <c r="T200" s="45"/>
      <c r="U200" s="45"/>
      <c r="V200" s="45"/>
      <c r="W200" s="45"/>
      <c r="X200" s="45"/>
      <c r="Y200" s="27"/>
      <c r="Z200" s="27"/>
      <c r="AA200" s="27"/>
    </row>
    <row r="201" spans="1:27">
      <c r="A201" s="44"/>
      <c r="B201" s="44"/>
      <c r="C201" s="44"/>
      <c r="T201" s="45"/>
      <c r="U201" s="45"/>
      <c r="V201" s="45"/>
      <c r="W201" s="45"/>
      <c r="X201" s="45"/>
      <c r="Y201" s="27"/>
      <c r="Z201" s="27"/>
      <c r="AA201" s="27"/>
    </row>
    <row r="202" spans="1:27">
      <c r="A202" s="44"/>
      <c r="B202" s="44"/>
      <c r="C202" s="44"/>
      <c r="T202" s="45"/>
      <c r="U202" s="45"/>
      <c r="V202" s="45"/>
      <c r="W202" s="45"/>
      <c r="X202" s="45"/>
      <c r="Y202" s="27"/>
      <c r="Z202" s="27"/>
      <c r="AA202" s="27"/>
    </row>
    <row r="203" spans="1:27">
      <c r="A203" s="44"/>
      <c r="B203" s="44"/>
      <c r="C203" s="44"/>
      <c r="T203" s="45"/>
      <c r="U203" s="45"/>
      <c r="V203" s="45"/>
      <c r="W203" s="45"/>
      <c r="X203" s="45"/>
      <c r="Y203" s="27"/>
      <c r="Z203" s="27"/>
      <c r="AA203" s="27"/>
    </row>
    <row r="204" spans="1:27">
      <c r="A204" s="44"/>
      <c r="B204" s="44"/>
      <c r="C204" s="44"/>
      <c r="T204" s="45"/>
      <c r="U204" s="45"/>
      <c r="V204" s="45"/>
      <c r="W204" s="45"/>
      <c r="X204" s="45"/>
      <c r="Y204" s="27"/>
      <c r="Z204" s="27"/>
      <c r="AA204" s="27"/>
    </row>
    <row r="205" spans="1:27">
      <c r="A205" s="44"/>
      <c r="B205" s="44"/>
      <c r="C205" s="44"/>
      <c r="T205" s="45"/>
      <c r="U205" s="45"/>
      <c r="V205" s="45"/>
      <c r="W205" s="45"/>
      <c r="X205" s="45"/>
      <c r="Y205" s="27"/>
      <c r="Z205" s="27"/>
      <c r="AA205" s="27"/>
    </row>
    <row r="206" spans="1:27">
      <c r="A206" s="44"/>
      <c r="B206" s="44"/>
      <c r="C206" s="44"/>
      <c r="T206" s="45"/>
      <c r="U206" s="45"/>
      <c r="V206" s="45"/>
      <c r="W206" s="45"/>
      <c r="X206" s="45"/>
      <c r="Y206" s="27"/>
      <c r="Z206" s="27"/>
      <c r="AA206" s="27"/>
    </row>
    <row r="207" spans="1:27">
      <c r="A207" s="44"/>
      <c r="B207" s="44"/>
      <c r="C207" s="44"/>
      <c r="T207" s="45"/>
      <c r="U207" s="45"/>
      <c r="V207" s="45"/>
      <c r="W207" s="45"/>
      <c r="X207" s="45"/>
      <c r="Y207" s="27"/>
      <c r="Z207" s="27"/>
      <c r="AA207" s="27"/>
    </row>
    <row r="208" spans="1:27">
      <c r="A208" s="44"/>
      <c r="B208" s="44"/>
      <c r="C208" s="44"/>
      <c r="T208" s="45"/>
      <c r="U208" s="45"/>
      <c r="V208" s="45"/>
      <c r="W208" s="45"/>
      <c r="X208" s="45"/>
      <c r="Y208" s="27"/>
      <c r="Z208" s="27"/>
      <c r="AA208" s="27"/>
    </row>
    <row r="209" spans="1:27">
      <c r="A209" s="44"/>
      <c r="B209" s="44"/>
      <c r="C209" s="44"/>
      <c r="T209" s="45"/>
      <c r="U209" s="45"/>
      <c r="V209" s="45"/>
      <c r="W209" s="45"/>
      <c r="X209" s="45"/>
      <c r="Y209" s="27"/>
      <c r="Z209" s="27"/>
      <c r="AA209" s="27"/>
    </row>
    <row r="210" spans="1:27">
      <c r="A210" s="44"/>
      <c r="B210" s="44"/>
      <c r="C210" s="44"/>
      <c r="T210" s="45"/>
      <c r="U210" s="45"/>
      <c r="V210" s="45"/>
      <c r="W210" s="45"/>
      <c r="X210" s="45"/>
      <c r="Y210" s="27"/>
      <c r="Z210" s="27"/>
      <c r="AA210" s="27"/>
    </row>
    <row r="211" spans="1:27">
      <c r="A211" s="44"/>
      <c r="B211" s="44"/>
      <c r="C211" s="44"/>
      <c r="T211" s="45"/>
      <c r="U211" s="45"/>
      <c r="V211" s="45"/>
      <c r="W211" s="45"/>
      <c r="X211" s="45"/>
      <c r="Y211" s="27"/>
      <c r="Z211" s="27"/>
      <c r="AA211" s="27"/>
    </row>
    <row r="212" spans="1:27">
      <c r="A212" s="44"/>
      <c r="B212" s="44"/>
      <c r="C212" s="44"/>
      <c r="T212" s="45"/>
      <c r="U212" s="45"/>
      <c r="V212" s="45"/>
      <c r="W212" s="45"/>
      <c r="X212" s="45"/>
      <c r="Y212" s="27"/>
      <c r="Z212" s="27"/>
      <c r="AA212" s="27"/>
    </row>
    <row r="213" spans="1:27">
      <c r="A213" s="44"/>
      <c r="B213" s="44"/>
      <c r="C213" s="44"/>
      <c r="T213" s="45"/>
      <c r="U213" s="45"/>
      <c r="V213" s="45"/>
      <c r="W213" s="45"/>
      <c r="X213" s="45"/>
      <c r="Y213" s="27"/>
      <c r="Z213" s="27"/>
      <c r="AA213" s="27"/>
    </row>
    <row r="214" spans="1:27">
      <c r="A214" s="44"/>
      <c r="B214" s="44"/>
      <c r="C214" s="44"/>
      <c r="T214" s="45"/>
      <c r="U214" s="45"/>
      <c r="V214" s="45"/>
      <c r="W214" s="45"/>
      <c r="X214" s="45"/>
      <c r="Y214" s="27"/>
      <c r="Z214" s="27"/>
      <c r="AA214" s="27"/>
    </row>
    <row r="215" spans="1:27">
      <c r="A215" s="44"/>
      <c r="B215" s="44"/>
      <c r="C215" s="44"/>
      <c r="T215" s="45"/>
      <c r="U215" s="45"/>
      <c r="V215" s="45"/>
      <c r="W215" s="45"/>
      <c r="X215" s="45"/>
      <c r="Y215" s="27"/>
      <c r="Z215" s="27"/>
      <c r="AA215" s="27"/>
    </row>
    <row r="216" spans="1:27">
      <c r="A216" s="44"/>
      <c r="B216" s="44"/>
      <c r="C216" s="44"/>
      <c r="T216" s="45"/>
      <c r="U216" s="45"/>
      <c r="V216" s="45"/>
      <c r="W216" s="45"/>
      <c r="X216" s="45"/>
      <c r="Y216" s="27"/>
      <c r="Z216" s="27"/>
      <c r="AA216" s="27"/>
    </row>
    <row r="217" spans="1:27">
      <c r="A217" s="44"/>
      <c r="B217" s="44"/>
      <c r="C217" s="44"/>
      <c r="T217" s="45"/>
      <c r="U217" s="45"/>
      <c r="V217" s="45"/>
      <c r="W217" s="45"/>
      <c r="X217" s="45"/>
      <c r="Y217" s="27"/>
      <c r="Z217" s="27"/>
      <c r="AA217" s="27"/>
    </row>
    <row r="218" spans="1:27">
      <c r="A218" s="44"/>
      <c r="B218" s="44"/>
      <c r="C218" s="44"/>
      <c r="T218" s="45"/>
      <c r="U218" s="45"/>
      <c r="V218" s="45"/>
      <c r="W218" s="45"/>
      <c r="X218" s="45"/>
      <c r="Y218" s="27"/>
      <c r="Z218" s="27"/>
      <c r="AA218" s="27"/>
    </row>
    <row r="219" spans="1:27">
      <c r="A219" s="44"/>
      <c r="B219" s="44"/>
      <c r="C219" s="44"/>
      <c r="T219" s="45"/>
      <c r="U219" s="45"/>
      <c r="V219" s="45"/>
      <c r="W219" s="45"/>
      <c r="X219" s="45"/>
      <c r="Y219" s="27"/>
      <c r="Z219" s="27"/>
      <c r="AA219" s="27"/>
    </row>
    <row r="220" spans="1:27">
      <c r="A220" s="44"/>
      <c r="B220" s="44"/>
      <c r="C220" s="44"/>
      <c r="T220" s="45"/>
      <c r="U220" s="45"/>
      <c r="V220" s="45"/>
      <c r="W220" s="45"/>
      <c r="X220" s="45"/>
      <c r="Y220" s="27"/>
      <c r="Z220" s="27"/>
      <c r="AA220" s="27"/>
    </row>
    <row r="221" spans="1:27">
      <c r="A221" s="44"/>
      <c r="B221" s="44"/>
      <c r="C221" s="44"/>
      <c r="T221" s="45"/>
      <c r="U221" s="45"/>
      <c r="V221" s="45"/>
      <c r="W221" s="45"/>
      <c r="X221" s="45"/>
      <c r="Y221" s="27"/>
      <c r="Z221" s="27"/>
      <c r="AA221" s="27"/>
    </row>
    <row r="222" spans="1:27">
      <c r="A222" s="44"/>
      <c r="B222" s="44"/>
      <c r="C222" s="44"/>
      <c r="T222" s="45"/>
      <c r="U222" s="45"/>
      <c r="V222" s="45"/>
      <c r="W222" s="45"/>
      <c r="X222" s="45"/>
      <c r="Y222" s="27"/>
      <c r="Z222" s="27"/>
      <c r="AA222" s="27"/>
    </row>
    <row r="223" spans="1:27">
      <c r="A223" s="44"/>
      <c r="B223" s="44"/>
      <c r="C223" s="44"/>
      <c r="T223" s="45"/>
      <c r="U223" s="45"/>
      <c r="V223" s="45"/>
      <c r="W223" s="45"/>
      <c r="X223" s="45"/>
      <c r="Y223" s="27"/>
      <c r="Z223" s="27"/>
      <c r="AA223" s="27"/>
    </row>
    <row r="224" spans="1:27">
      <c r="A224" s="44"/>
      <c r="B224" s="44"/>
      <c r="C224" s="44"/>
      <c r="T224" s="45"/>
      <c r="U224" s="45"/>
      <c r="V224" s="45"/>
      <c r="W224" s="45"/>
      <c r="X224" s="45"/>
      <c r="Y224" s="27"/>
      <c r="Z224" s="27"/>
      <c r="AA224" s="27"/>
    </row>
    <row r="225" spans="1:27">
      <c r="A225" s="44"/>
      <c r="B225" s="44"/>
      <c r="C225" s="44"/>
      <c r="T225" s="45"/>
      <c r="U225" s="45"/>
      <c r="V225" s="45"/>
      <c r="W225" s="45"/>
      <c r="X225" s="45"/>
      <c r="Y225" s="27"/>
      <c r="Z225" s="27"/>
      <c r="AA225" s="27"/>
    </row>
    <row r="226" spans="1:27">
      <c r="A226" s="44"/>
      <c r="B226" s="44"/>
      <c r="C226" s="44"/>
      <c r="T226" s="45"/>
      <c r="U226" s="45"/>
      <c r="V226" s="45"/>
      <c r="W226" s="45"/>
      <c r="X226" s="45"/>
      <c r="Y226" s="27"/>
      <c r="Z226" s="27"/>
      <c r="AA226" s="27"/>
    </row>
    <row r="227" spans="1:27">
      <c r="A227" s="44"/>
      <c r="B227" s="44"/>
      <c r="C227" s="44"/>
      <c r="T227" s="45"/>
      <c r="U227" s="45"/>
      <c r="V227" s="45"/>
      <c r="W227" s="45"/>
      <c r="X227" s="45"/>
      <c r="Y227" s="27"/>
      <c r="Z227" s="27"/>
      <c r="AA227" s="27"/>
    </row>
    <row r="228" spans="1:27">
      <c r="A228" s="44"/>
      <c r="B228" s="44"/>
      <c r="C228" s="44"/>
      <c r="T228" s="45"/>
      <c r="U228" s="45"/>
      <c r="V228" s="45"/>
      <c r="W228" s="45"/>
      <c r="X228" s="45"/>
      <c r="Y228" s="27"/>
      <c r="Z228" s="27"/>
      <c r="AA228" s="27"/>
    </row>
    <row r="229" spans="1:27">
      <c r="A229" s="44"/>
      <c r="B229" s="44"/>
      <c r="C229" s="44"/>
      <c r="T229" s="45"/>
      <c r="U229" s="45"/>
      <c r="V229" s="45"/>
      <c r="W229" s="45"/>
      <c r="X229" s="45"/>
      <c r="Y229" s="27"/>
      <c r="Z229" s="27"/>
      <c r="AA229" s="27"/>
    </row>
    <row r="230" spans="1:27">
      <c r="A230" s="44"/>
      <c r="B230" s="44"/>
      <c r="C230" s="44"/>
      <c r="T230" s="45"/>
      <c r="U230" s="45"/>
      <c r="V230" s="45"/>
      <c r="W230" s="45"/>
      <c r="X230" s="45"/>
      <c r="Y230" s="27"/>
      <c r="Z230" s="27"/>
      <c r="AA230" s="27"/>
    </row>
    <row r="231" spans="1:27">
      <c r="A231" s="44"/>
      <c r="B231" s="44"/>
      <c r="C231" s="44"/>
      <c r="T231" s="45"/>
      <c r="U231" s="45"/>
      <c r="V231" s="45"/>
      <c r="W231" s="45"/>
      <c r="X231" s="45"/>
      <c r="Y231" s="27"/>
      <c r="Z231" s="27"/>
      <c r="AA231" s="27"/>
    </row>
    <row r="232" spans="1:27">
      <c r="A232" s="44"/>
      <c r="B232" s="44"/>
      <c r="C232" s="44"/>
      <c r="T232" s="45"/>
      <c r="U232" s="45"/>
      <c r="V232" s="45"/>
      <c r="W232" s="45"/>
      <c r="X232" s="45"/>
      <c r="Y232" s="27"/>
      <c r="Z232" s="27"/>
      <c r="AA232" s="27"/>
    </row>
    <row r="233" spans="1:27">
      <c r="A233" s="44"/>
      <c r="B233" s="44"/>
      <c r="C233" s="44"/>
      <c r="T233" s="45"/>
      <c r="U233" s="45"/>
      <c r="V233" s="45"/>
      <c r="W233" s="45"/>
      <c r="X233" s="45"/>
      <c r="Y233" s="27"/>
      <c r="Z233" s="27"/>
      <c r="AA233" s="27"/>
    </row>
    <row r="234" spans="1:27">
      <c r="A234" s="44"/>
      <c r="B234" s="44"/>
      <c r="C234" s="44"/>
      <c r="T234" s="45"/>
      <c r="U234" s="45"/>
      <c r="V234" s="45"/>
      <c r="W234" s="45"/>
      <c r="X234" s="45"/>
      <c r="Y234" s="27"/>
      <c r="Z234" s="27"/>
      <c r="AA234" s="27"/>
    </row>
    <row r="235" spans="1:27">
      <c r="A235" s="44"/>
      <c r="B235" s="44"/>
      <c r="C235" s="44"/>
      <c r="T235" s="45"/>
      <c r="U235" s="45"/>
      <c r="V235" s="45"/>
      <c r="W235" s="45"/>
      <c r="X235" s="45"/>
      <c r="Y235" s="27"/>
      <c r="Z235" s="27"/>
      <c r="AA235" s="27"/>
    </row>
    <row r="236" spans="1:27">
      <c r="A236" s="44"/>
      <c r="B236" s="44"/>
      <c r="C236" s="44"/>
      <c r="T236" s="45"/>
      <c r="U236" s="45"/>
      <c r="V236" s="45"/>
      <c r="W236" s="45"/>
      <c r="X236" s="45"/>
      <c r="Y236" s="27"/>
      <c r="Z236" s="27"/>
      <c r="AA236" s="27"/>
    </row>
    <row r="237" spans="1:27">
      <c r="A237" s="44"/>
      <c r="B237" s="44"/>
      <c r="C237" s="44"/>
      <c r="T237" s="45"/>
      <c r="U237" s="45"/>
      <c r="V237" s="45"/>
      <c r="W237" s="45"/>
      <c r="X237" s="45"/>
      <c r="Y237" s="27"/>
      <c r="Z237" s="27"/>
      <c r="AA237" s="27"/>
    </row>
    <row r="238" spans="1:27">
      <c r="A238" s="44"/>
      <c r="B238" s="44"/>
      <c r="C238" s="44"/>
      <c r="T238" s="45"/>
      <c r="U238" s="45"/>
      <c r="V238" s="45"/>
      <c r="W238" s="45"/>
      <c r="X238" s="45"/>
      <c r="Y238" s="27"/>
      <c r="Z238" s="27"/>
      <c r="AA238" s="27"/>
    </row>
    <row r="239" spans="1:27">
      <c r="A239" s="44"/>
      <c r="B239" s="44"/>
      <c r="C239" s="44"/>
      <c r="T239" s="45"/>
      <c r="U239" s="45"/>
      <c r="V239" s="45"/>
      <c r="W239" s="45"/>
      <c r="X239" s="45"/>
      <c r="Y239" s="27"/>
      <c r="Z239" s="27"/>
      <c r="AA239" s="27"/>
    </row>
    <row r="240" spans="1:27">
      <c r="A240" s="44"/>
      <c r="B240" s="44"/>
      <c r="C240" s="44"/>
      <c r="T240" s="45"/>
      <c r="U240" s="45"/>
      <c r="V240" s="45"/>
      <c r="W240" s="45"/>
      <c r="X240" s="45"/>
      <c r="Y240" s="27"/>
      <c r="Z240" s="27"/>
      <c r="AA240" s="27"/>
    </row>
    <row r="241" spans="1:27">
      <c r="A241" s="44"/>
      <c r="B241" s="44"/>
      <c r="C241" s="44"/>
      <c r="T241" s="45"/>
      <c r="U241" s="45"/>
      <c r="V241" s="45"/>
      <c r="W241" s="45"/>
      <c r="X241" s="45"/>
      <c r="Y241" s="27"/>
      <c r="Z241" s="27"/>
      <c r="AA241" s="27"/>
    </row>
    <row r="242" spans="1:27">
      <c r="A242" s="44"/>
      <c r="B242" s="44"/>
      <c r="C242" s="44"/>
      <c r="T242" s="45"/>
      <c r="U242" s="45"/>
      <c r="V242" s="45"/>
      <c r="W242" s="45"/>
      <c r="X242" s="45"/>
      <c r="Y242" s="27"/>
      <c r="Z242" s="27"/>
      <c r="AA242" s="27"/>
    </row>
    <row r="243" spans="1:27">
      <c r="A243" s="44"/>
      <c r="B243" s="44"/>
      <c r="C243" s="44"/>
      <c r="T243" s="45"/>
      <c r="U243" s="45"/>
      <c r="V243" s="45"/>
      <c r="W243" s="45"/>
      <c r="X243" s="45"/>
      <c r="Y243" s="27"/>
      <c r="Z243" s="27"/>
      <c r="AA243" s="27"/>
    </row>
    <row r="244" spans="1:27">
      <c r="A244" s="44"/>
      <c r="B244" s="44"/>
      <c r="C244" s="44"/>
      <c r="T244" s="45"/>
      <c r="U244" s="45"/>
      <c r="V244" s="45"/>
      <c r="W244" s="45"/>
      <c r="X244" s="45"/>
      <c r="Y244" s="27"/>
      <c r="Z244" s="27"/>
      <c r="AA244" s="27"/>
    </row>
    <row r="245" spans="1:27">
      <c r="A245" s="44"/>
      <c r="B245" s="44"/>
      <c r="C245" s="44"/>
      <c r="T245" s="45"/>
      <c r="U245" s="45"/>
      <c r="V245" s="45"/>
      <c r="W245" s="45"/>
      <c r="X245" s="45"/>
      <c r="Y245" s="27"/>
      <c r="Z245" s="27"/>
      <c r="AA245" s="27"/>
    </row>
    <row r="246" spans="1:27">
      <c r="A246" s="44"/>
      <c r="B246" s="44"/>
      <c r="C246" s="44"/>
      <c r="T246" s="45"/>
      <c r="U246" s="45"/>
      <c r="V246" s="45"/>
      <c r="W246" s="45"/>
      <c r="X246" s="45"/>
      <c r="Y246" s="27"/>
      <c r="Z246" s="27"/>
      <c r="AA246" s="27"/>
    </row>
    <row r="247" spans="1:27">
      <c r="A247" s="44"/>
      <c r="B247" s="44"/>
      <c r="C247" s="44"/>
      <c r="T247" s="45"/>
      <c r="U247" s="45"/>
      <c r="V247" s="45"/>
      <c r="W247" s="45"/>
      <c r="X247" s="45"/>
      <c r="Y247" s="27"/>
      <c r="Z247" s="27"/>
      <c r="AA247" s="27"/>
    </row>
    <row r="248" spans="1:27">
      <c r="A248" s="44"/>
      <c r="B248" s="44"/>
      <c r="C248" s="44"/>
      <c r="T248" s="45"/>
      <c r="U248" s="45"/>
      <c r="V248" s="45"/>
      <c r="W248" s="45"/>
      <c r="X248" s="45"/>
      <c r="Y248" s="27"/>
      <c r="Z248" s="27"/>
      <c r="AA248" s="27"/>
    </row>
    <row r="249" spans="1:27">
      <c r="A249" s="44"/>
      <c r="B249" s="44"/>
      <c r="C249" s="44"/>
      <c r="T249" s="45"/>
      <c r="U249" s="45"/>
      <c r="V249" s="45"/>
      <c r="W249" s="45"/>
      <c r="X249" s="45"/>
      <c r="Y249" s="27"/>
      <c r="Z249" s="27"/>
      <c r="AA249" s="27"/>
    </row>
    <row r="250" spans="1:27">
      <c r="A250" s="44"/>
      <c r="B250" s="44"/>
      <c r="C250" s="44"/>
      <c r="T250" s="45"/>
      <c r="U250" s="45"/>
      <c r="V250" s="45"/>
      <c r="W250" s="45"/>
      <c r="X250" s="45"/>
      <c r="Y250" s="27"/>
      <c r="Z250" s="27"/>
      <c r="AA250" s="27"/>
    </row>
    <row r="251" spans="1:27">
      <c r="A251" s="44"/>
      <c r="B251" s="44"/>
      <c r="C251" s="44"/>
      <c r="T251" s="45"/>
      <c r="U251" s="45"/>
      <c r="V251" s="45"/>
      <c r="W251" s="45"/>
      <c r="X251" s="45"/>
      <c r="Y251" s="27"/>
      <c r="Z251" s="27"/>
      <c r="AA251" s="27"/>
    </row>
    <row r="252" spans="1:27">
      <c r="A252" s="44"/>
      <c r="B252" s="44"/>
      <c r="C252" s="44"/>
      <c r="T252" s="45"/>
      <c r="U252" s="45"/>
      <c r="V252" s="45"/>
      <c r="W252" s="45"/>
      <c r="X252" s="45"/>
      <c r="Y252" s="27"/>
      <c r="Z252" s="27"/>
      <c r="AA252" s="27"/>
    </row>
    <row r="253" spans="1:27">
      <c r="A253" s="44"/>
      <c r="B253" s="44"/>
      <c r="C253" s="44"/>
      <c r="T253" s="45"/>
      <c r="U253" s="45"/>
      <c r="V253" s="45"/>
      <c r="W253" s="45"/>
      <c r="X253" s="45"/>
      <c r="Y253" s="27"/>
      <c r="Z253" s="27"/>
      <c r="AA253" s="27"/>
    </row>
    <row r="254" spans="1:27">
      <c r="A254" s="44"/>
      <c r="B254" s="44"/>
      <c r="C254" s="44"/>
      <c r="T254" s="45"/>
      <c r="U254" s="45"/>
      <c r="V254" s="45"/>
      <c r="W254" s="45"/>
      <c r="X254" s="45"/>
      <c r="Y254" s="27"/>
      <c r="Z254" s="27"/>
      <c r="AA254" s="27"/>
    </row>
    <row r="255" spans="1:27">
      <c r="A255" s="44"/>
      <c r="B255" s="44"/>
      <c r="C255" s="44"/>
      <c r="T255" s="45"/>
      <c r="U255" s="45"/>
      <c r="V255" s="45"/>
      <c r="W255" s="45"/>
      <c r="X255" s="45"/>
      <c r="Y255" s="27"/>
      <c r="Z255" s="27"/>
      <c r="AA255" s="27"/>
    </row>
    <row r="256" spans="1:27">
      <c r="A256" s="44"/>
      <c r="B256" s="44"/>
      <c r="C256" s="44"/>
      <c r="T256" s="45"/>
      <c r="U256" s="45"/>
      <c r="V256" s="45"/>
      <c r="W256" s="45"/>
      <c r="X256" s="45"/>
      <c r="Y256" s="27"/>
      <c r="Z256" s="27"/>
      <c r="AA256" s="27"/>
    </row>
    <row r="257" spans="1:27">
      <c r="A257" s="44"/>
      <c r="B257" s="44"/>
      <c r="C257" s="44"/>
      <c r="T257" s="45"/>
      <c r="U257" s="45"/>
      <c r="V257" s="45"/>
      <c r="W257" s="45"/>
      <c r="X257" s="45"/>
      <c r="Y257" s="27"/>
      <c r="Z257" s="27"/>
      <c r="AA257" s="27"/>
    </row>
    <row r="258" spans="1:27">
      <c r="A258" s="44"/>
      <c r="B258" s="44"/>
      <c r="C258" s="44"/>
      <c r="T258" s="45"/>
      <c r="U258" s="45"/>
      <c r="V258" s="45"/>
      <c r="W258" s="45"/>
      <c r="X258" s="45"/>
      <c r="Y258" s="27"/>
      <c r="Z258" s="27"/>
      <c r="AA258" s="27"/>
    </row>
    <row r="259" spans="1:27">
      <c r="A259" s="44"/>
      <c r="B259" s="44"/>
      <c r="C259" s="44"/>
      <c r="T259" s="45"/>
      <c r="U259" s="45"/>
      <c r="V259" s="45"/>
      <c r="W259" s="45"/>
      <c r="X259" s="45"/>
      <c r="Y259" s="27"/>
      <c r="Z259" s="27"/>
      <c r="AA259" s="27"/>
    </row>
    <row r="260" spans="1:27">
      <c r="A260" s="44"/>
      <c r="B260" s="44"/>
      <c r="C260" s="44"/>
      <c r="T260" s="45"/>
      <c r="U260" s="45"/>
      <c r="V260" s="45"/>
      <c r="W260" s="45"/>
      <c r="X260" s="45"/>
      <c r="Y260" s="27"/>
      <c r="Z260" s="27"/>
      <c r="AA260" s="27"/>
    </row>
    <row r="261" spans="1:27">
      <c r="A261" s="44"/>
      <c r="B261" s="44"/>
      <c r="C261" s="44"/>
      <c r="T261" s="45"/>
      <c r="U261" s="45"/>
      <c r="V261" s="45"/>
      <c r="W261" s="45"/>
      <c r="X261" s="45"/>
      <c r="Y261" s="27"/>
      <c r="Z261" s="27"/>
      <c r="AA261" s="27"/>
    </row>
    <row r="262" spans="1:27">
      <c r="A262" s="44"/>
      <c r="B262" s="44"/>
      <c r="C262" s="44"/>
      <c r="T262" s="45"/>
      <c r="U262" s="45"/>
      <c r="V262" s="45"/>
      <c r="W262" s="45"/>
      <c r="X262" s="45"/>
      <c r="Y262" s="27"/>
      <c r="Z262" s="27"/>
      <c r="AA262" s="27"/>
    </row>
    <row r="263" spans="1:27">
      <c r="A263" s="44"/>
      <c r="B263" s="44"/>
      <c r="C263" s="44"/>
      <c r="T263" s="45"/>
      <c r="U263" s="45"/>
      <c r="V263" s="45"/>
      <c r="W263" s="45"/>
      <c r="X263" s="45"/>
      <c r="Y263" s="27"/>
      <c r="Z263" s="27"/>
      <c r="AA263" s="27"/>
    </row>
    <row r="264" spans="1:27">
      <c r="A264" s="44"/>
      <c r="B264" s="44"/>
      <c r="C264" s="44"/>
      <c r="T264" s="45"/>
      <c r="U264" s="45"/>
      <c r="V264" s="45"/>
      <c r="W264" s="45"/>
      <c r="X264" s="45"/>
      <c r="Y264" s="27"/>
      <c r="Z264" s="27"/>
      <c r="AA264" s="27"/>
    </row>
    <row r="265" spans="1:27">
      <c r="A265" s="44"/>
      <c r="B265" s="44"/>
      <c r="C265" s="44"/>
      <c r="T265" s="45"/>
      <c r="U265" s="45"/>
      <c r="V265" s="45"/>
      <c r="W265" s="45"/>
      <c r="X265" s="45"/>
      <c r="Y265" s="27"/>
      <c r="Z265" s="27"/>
      <c r="AA265" s="27"/>
    </row>
    <row r="266" spans="1:27">
      <c r="A266" s="44"/>
      <c r="B266" s="44"/>
      <c r="C266" s="44"/>
      <c r="T266" s="45"/>
      <c r="U266" s="45"/>
      <c r="V266" s="45"/>
      <c r="W266" s="45"/>
      <c r="X266" s="45"/>
      <c r="Y266" s="27"/>
      <c r="Z266" s="27"/>
      <c r="AA266" s="27"/>
    </row>
    <row r="267" spans="1:27">
      <c r="A267" s="44"/>
      <c r="B267" s="44"/>
      <c r="C267" s="44"/>
      <c r="T267" s="45"/>
      <c r="U267" s="45"/>
      <c r="V267" s="45"/>
      <c r="W267" s="45"/>
      <c r="X267" s="45"/>
      <c r="Y267" s="27"/>
      <c r="Z267" s="27"/>
      <c r="AA267" s="27"/>
    </row>
    <row r="268" spans="1:27">
      <c r="A268" s="44"/>
      <c r="B268" s="44"/>
      <c r="C268" s="44"/>
      <c r="T268" s="45"/>
      <c r="U268" s="45"/>
      <c r="V268" s="45"/>
      <c r="W268" s="45"/>
      <c r="X268" s="45"/>
      <c r="Y268" s="27"/>
      <c r="Z268" s="27"/>
      <c r="AA268" s="27"/>
    </row>
    <row r="269" spans="1:27">
      <c r="A269" s="44"/>
      <c r="B269" s="44"/>
      <c r="C269" s="44"/>
      <c r="T269" s="45"/>
      <c r="U269" s="45"/>
      <c r="V269" s="45"/>
      <c r="W269" s="45"/>
      <c r="X269" s="45"/>
      <c r="Y269" s="27"/>
      <c r="Z269" s="27"/>
      <c r="AA269" s="27"/>
    </row>
    <row r="270" spans="1:27">
      <c r="A270" s="44"/>
      <c r="B270" s="44"/>
      <c r="C270" s="44"/>
      <c r="T270" s="45"/>
      <c r="U270" s="45"/>
      <c r="V270" s="45"/>
      <c r="W270" s="45"/>
      <c r="X270" s="45"/>
      <c r="Y270" s="27"/>
      <c r="Z270" s="27"/>
      <c r="AA270" s="27"/>
    </row>
    <row r="271" spans="1:27">
      <c r="A271" s="44"/>
      <c r="B271" s="44"/>
      <c r="C271" s="44"/>
      <c r="T271" s="45"/>
      <c r="U271" s="45"/>
      <c r="V271" s="45"/>
      <c r="W271" s="45"/>
      <c r="X271" s="45"/>
      <c r="Y271" s="27"/>
      <c r="Z271" s="27"/>
      <c r="AA271" s="27"/>
    </row>
    <row r="272" spans="1:27">
      <c r="A272" s="44"/>
      <c r="B272" s="44"/>
      <c r="C272" s="44"/>
      <c r="T272" s="45"/>
      <c r="U272" s="45"/>
      <c r="V272" s="45"/>
      <c r="W272" s="45"/>
      <c r="X272" s="45"/>
      <c r="Y272" s="27"/>
      <c r="Z272" s="27"/>
      <c r="AA272" s="27"/>
    </row>
    <row r="273" spans="1:27">
      <c r="A273" s="44"/>
      <c r="B273" s="44"/>
      <c r="C273" s="44"/>
      <c r="T273" s="45"/>
      <c r="U273" s="45"/>
      <c r="V273" s="45"/>
      <c r="W273" s="45"/>
      <c r="X273" s="45"/>
      <c r="Y273" s="27"/>
      <c r="Z273" s="27"/>
      <c r="AA273" s="27"/>
    </row>
    <row r="274" spans="1:27">
      <c r="A274" s="44"/>
      <c r="B274" s="44"/>
      <c r="C274" s="44"/>
      <c r="T274" s="45"/>
      <c r="U274" s="45"/>
      <c r="V274" s="45"/>
      <c r="W274" s="45"/>
      <c r="X274" s="45"/>
      <c r="Y274" s="27"/>
      <c r="Z274" s="27"/>
      <c r="AA274" s="27"/>
    </row>
    <row r="275" spans="1:27">
      <c r="A275" s="44"/>
      <c r="B275" s="44"/>
      <c r="C275" s="44"/>
      <c r="T275" s="45"/>
      <c r="U275" s="45"/>
      <c r="V275" s="45"/>
      <c r="W275" s="45"/>
      <c r="X275" s="45"/>
      <c r="Y275" s="27"/>
      <c r="Z275" s="27"/>
      <c r="AA275" s="27"/>
    </row>
    <row r="276" spans="1:27">
      <c r="A276" s="44"/>
      <c r="B276" s="44"/>
      <c r="C276" s="44"/>
      <c r="T276" s="45"/>
      <c r="U276" s="45"/>
      <c r="V276" s="45"/>
      <c r="W276" s="45"/>
      <c r="X276" s="45"/>
      <c r="Y276" s="27"/>
      <c r="Z276" s="27"/>
      <c r="AA276" s="27"/>
    </row>
    <row r="277" spans="1:27">
      <c r="A277" s="44"/>
      <c r="B277" s="44"/>
      <c r="C277" s="44"/>
      <c r="T277" s="45"/>
      <c r="U277" s="45"/>
      <c r="V277" s="45"/>
      <c r="W277" s="45"/>
      <c r="X277" s="45"/>
      <c r="Y277" s="27"/>
      <c r="Z277" s="27"/>
      <c r="AA277" s="27"/>
    </row>
    <row r="278" spans="1:27">
      <c r="A278" s="44"/>
      <c r="B278" s="44"/>
      <c r="C278" s="44"/>
      <c r="T278" s="45"/>
      <c r="U278" s="45"/>
      <c r="V278" s="45"/>
      <c r="W278" s="45"/>
      <c r="X278" s="45"/>
      <c r="Y278" s="27"/>
      <c r="Z278" s="27"/>
      <c r="AA278" s="27"/>
    </row>
    <row r="279" spans="1:27">
      <c r="A279" s="44"/>
      <c r="B279" s="44"/>
      <c r="C279" s="44"/>
      <c r="T279" s="45"/>
      <c r="U279" s="45"/>
      <c r="V279" s="45"/>
      <c r="W279" s="45"/>
      <c r="X279" s="45"/>
      <c r="Y279" s="27"/>
      <c r="Z279" s="27"/>
      <c r="AA279" s="27"/>
    </row>
    <row r="280" spans="1:27">
      <c r="A280" s="44"/>
      <c r="B280" s="44"/>
      <c r="C280" s="44"/>
      <c r="T280" s="45"/>
      <c r="U280" s="45"/>
      <c r="V280" s="45"/>
      <c r="W280" s="45"/>
      <c r="X280" s="45"/>
      <c r="Y280" s="27"/>
      <c r="Z280" s="27"/>
      <c r="AA280" s="27"/>
    </row>
    <row r="281" spans="1:27">
      <c r="A281" s="44"/>
      <c r="B281" s="44"/>
      <c r="C281" s="44"/>
      <c r="T281" s="45"/>
      <c r="U281" s="45"/>
      <c r="V281" s="45"/>
      <c r="W281" s="45"/>
      <c r="X281" s="45"/>
      <c r="Y281" s="27"/>
      <c r="Z281" s="27"/>
      <c r="AA281" s="27"/>
    </row>
    <row r="282" spans="1:27">
      <c r="A282" s="44"/>
      <c r="B282" s="44"/>
      <c r="C282" s="44"/>
      <c r="T282" s="45"/>
      <c r="U282" s="45"/>
      <c r="V282" s="45"/>
      <c r="W282" s="45"/>
      <c r="X282" s="45"/>
      <c r="Y282" s="27"/>
      <c r="Z282" s="27"/>
      <c r="AA282" s="27"/>
    </row>
    <row r="283" spans="1:27">
      <c r="A283" s="44"/>
      <c r="B283" s="44"/>
      <c r="C283" s="44"/>
      <c r="T283" s="45"/>
      <c r="U283" s="45"/>
      <c r="V283" s="45"/>
      <c r="W283" s="45"/>
      <c r="X283" s="45"/>
      <c r="Y283" s="27"/>
      <c r="Z283" s="27"/>
      <c r="AA283" s="27"/>
    </row>
    <row r="284" spans="1:27">
      <c r="A284" s="44"/>
      <c r="B284" s="44"/>
      <c r="C284" s="44"/>
      <c r="T284" s="45"/>
      <c r="U284" s="45"/>
      <c r="V284" s="45"/>
      <c r="W284" s="45"/>
      <c r="X284" s="45"/>
      <c r="Y284" s="27"/>
      <c r="Z284" s="27"/>
      <c r="AA284" s="27"/>
    </row>
    <row r="285" spans="1:27">
      <c r="A285" s="44"/>
      <c r="B285" s="44"/>
      <c r="C285" s="44"/>
      <c r="T285" s="45"/>
      <c r="U285" s="45"/>
      <c r="V285" s="45"/>
      <c r="W285" s="45"/>
      <c r="X285" s="45"/>
      <c r="Y285" s="27"/>
      <c r="Z285" s="27"/>
      <c r="AA285" s="27"/>
    </row>
    <row r="286" spans="1:27">
      <c r="A286" s="44"/>
      <c r="B286" s="44"/>
      <c r="C286" s="44"/>
      <c r="T286" s="45"/>
      <c r="U286" s="45"/>
      <c r="V286" s="45"/>
      <c r="W286" s="45"/>
      <c r="X286" s="45"/>
      <c r="Y286" s="27"/>
      <c r="Z286" s="27"/>
      <c r="AA286" s="27"/>
    </row>
    <row r="287" spans="1:27">
      <c r="A287" s="44"/>
      <c r="B287" s="44"/>
      <c r="C287" s="44"/>
      <c r="T287" s="45"/>
      <c r="U287" s="45"/>
      <c r="V287" s="45"/>
      <c r="W287" s="45"/>
      <c r="X287" s="45"/>
      <c r="Y287" s="27"/>
      <c r="Z287" s="27"/>
      <c r="AA287" s="27"/>
    </row>
    <row r="288" spans="1:27">
      <c r="A288" s="44"/>
      <c r="B288" s="44"/>
      <c r="C288" s="44"/>
      <c r="T288" s="45"/>
      <c r="U288" s="45"/>
      <c r="V288" s="45"/>
      <c r="W288" s="45"/>
      <c r="X288" s="45"/>
      <c r="Y288" s="27"/>
      <c r="Z288" s="27"/>
      <c r="AA288" s="27"/>
    </row>
    <row r="289" spans="1:27">
      <c r="A289" s="44"/>
      <c r="B289" s="44"/>
      <c r="C289" s="44"/>
      <c r="T289" s="45"/>
      <c r="U289" s="45"/>
      <c r="V289" s="45"/>
      <c r="W289" s="45"/>
      <c r="X289" s="45"/>
      <c r="Y289" s="27"/>
      <c r="Z289" s="27"/>
      <c r="AA289" s="27"/>
    </row>
    <row r="290" spans="1:27">
      <c r="A290" s="44"/>
      <c r="B290" s="44"/>
      <c r="C290" s="44"/>
      <c r="T290" s="45"/>
      <c r="U290" s="45"/>
      <c r="V290" s="45"/>
      <c r="W290" s="45"/>
      <c r="X290" s="45"/>
      <c r="Y290" s="27"/>
      <c r="Z290" s="27"/>
      <c r="AA290" s="27"/>
    </row>
    <row r="291" spans="1:27">
      <c r="A291" s="44"/>
      <c r="B291" s="44"/>
      <c r="C291" s="44"/>
      <c r="T291" s="45"/>
      <c r="U291" s="45"/>
      <c r="V291" s="45"/>
      <c r="W291" s="45"/>
      <c r="X291" s="45"/>
      <c r="Y291" s="27"/>
      <c r="Z291" s="27"/>
      <c r="AA291" s="27"/>
    </row>
    <row r="292" spans="1:27">
      <c r="A292" s="44"/>
      <c r="B292" s="44"/>
      <c r="C292" s="44"/>
      <c r="T292" s="45"/>
      <c r="U292" s="45"/>
      <c r="V292" s="45"/>
      <c r="W292" s="45"/>
      <c r="X292" s="45"/>
      <c r="Y292" s="27"/>
      <c r="Z292" s="27"/>
      <c r="AA292" s="27"/>
    </row>
    <row r="293" spans="1:27">
      <c r="A293" s="44"/>
      <c r="B293" s="44"/>
      <c r="C293" s="44"/>
      <c r="T293" s="45"/>
      <c r="U293" s="45"/>
      <c r="V293" s="45"/>
      <c r="W293" s="45"/>
      <c r="X293" s="45"/>
      <c r="Y293" s="27"/>
      <c r="Z293" s="27"/>
      <c r="AA293" s="27"/>
    </row>
    <row r="294" spans="1:27">
      <c r="A294" s="44"/>
      <c r="B294" s="44"/>
      <c r="C294" s="44"/>
      <c r="T294" s="45"/>
      <c r="U294" s="45"/>
      <c r="V294" s="45"/>
      <c r="W294" s="45"/>
      <c r="X294" s="45"/>
      <c r="Y294" s="27"/>
      <c r="Z294" s="27"/>
      <c r="AA294" s="27"/>
    </row>
    <row r="295" spans="1:27">
      <c r="A295" s="44"/>
      <c r="B295" s="44"/>
      <c r="C295" s="44"/>
      <c r="T295" s="45"/>
      <c r="U295" s="45"/>
      <c r="V295" s="45"/>
      <c r="W295" s="45"/>
      <c r="X295" s="45"/>
      <c r="Y295" s="27"/>
      <c r="Z295" s="27"/>
      <c r="AA295" s="27"/>
    </row>
    <row r="296" spans="1:27">
      <c r="A296" s="44"/>
      <c r="B296" s="44"/>
      <c r="C296" s="44"/>
      <c r="T296" s="45"/>
      <c r="U296" s="45"/>
      <c r="V296" s="45"/>
      <c r="W296" s="45"/>
      <c r="X296" s="45"/>
      <c r="Y296" s="27"/>
      <c r="Z296" s="27"/>
      <c r="AA296" s="27"/>
    </row>
    <row r="297" spans="1:27">
      <c r="A297" s="44"/>
      <c r="B297" s="44"/>
      <c r="C297" s="44"/>
      <c r="T297" s="45"/>
      <c r="U297" s="45"/>
      <c r="V297" s="45"/>
      <c r="W297" s="45"/>
      <c r="X297" s="45"/>
      <c r="Y297" s="27"/>
      <c r="Z297" s="27"/>
      <c r="AA297" s="27"/>
    </row>
    <row r="298" spans="1:27">
      <c r="A298" s="44"/>
      <c r="B298" s="44"/>
      <c r="C298" s="44"/>
      <c r="T298" s="45"/>
      <c r="U298" s="45"/>
      <c r="V298" s="45"/>
      <c r="W298" s="45"/>
      <c r="X298" s="45"/>
      <c r="Y298" s="27"/>
      <c r="Z298" s="27"/>
      <c r="AA298" s="27"/>
    </row>
    <row r="299" spans="1:27">
      <c r="A299" s="44"/>
      <c r="B299" s="44"/>
      <c r="C299" s="44"/>
      <c r="T299" s="45"/>
      <c r="U299" s="45"/>
      <c r="V299" s="45"/>
      <c r="W299" s="45"/>
      <c r="X299" s="45"/>
      <c r="Y299" s="27"/>
      <c r="Z299" s="27"/>
      <c r="AA299" s="27"/>
    </row>
    <row r="300" spans="1:27">
      <c r="A300" s="44"/>
      <c r="B300" s="44"/>
      <c r="C300" s="44"/>
      <c r="T300" s="45"/>
      <c r="U300" s="45"/>
      <c r="V300" s="45"/>
      <c r="W300" s="45"/>
      <c r="X300" s="45"/>
      <c r="Y300" s="27"/>
      <c r="Z300" s="27"/>
      <c r="AA300" s="27"/>
    </row>
    <row r="301" spans="1:27">
      <c r="A301" s="44"/>
      <c r="B301" s="44"/>
      <c r="C301" s="44"/>
      <c r="T301" s="45"/>
      <c r="U301" s="45"/>
      <c r="V301" s="45"/>
      <c r="W301" s="45"/>
      <c r="X301" s="45"/>
      <c r="Y301" s="27"/>
      <c r="Z301" s="27"/>
      <c r="AA301" s="27"/>
    </row>
    <row r="302" spans="1:27">
      <c r="A302" s="44"/>
      <c r="B302" s="44"/>
      <c r="C302" s="44"/>
      <c r="T302" s="45"/>
      <c r="U302" s="45"/>
      <c r="V302" s="45"/>
      <c r="W302" s="45"/>
      <c r="X302" s="45"/>
      <c r="Y302" s="27"/>
      <c r="Z302" s="27"/>
      <c r="AA302" s="27"/>
    </row>
    <row r="303" spans="1:27">
      <c r="A303" s="44"/>
      <c r="B303" s="44"/>
      <c r="C303" s="44"/>
      <c r="T303" s="45"/>
      <c r="U303" s="45"/>
      <c r="V303" s="45"/>
      <c r="W303" s="45"/>
      <c r="X303" s="45"/>
      <c r="Y303" s="27"/>
      <c r="Z303" s="27"/>
      <c r="AA303" s="27"/>
    </row>
    <row r="304" spans="1:27">
      <c r="A304" s="44"/>
      <c r="B304" s="44"/>
      <c r="C304" s="44"/>
      <c r="T304" s="45"/>
      <c r="U304" s="45"/>
      <c r="V304" s="45"/>
      <c r="W304" s="45"/>
      <c r="X304" s="45"/>
      <c r="Y304" s="27"/>
      <c r="Z304" s="27"/>
      <c r="AA304" s="27"/>
    </row>
    <row r="305" spans="1:27">
      <c r="A305" s="44"/>
      <c r="B305" s="44"/>
      <c r="C305" s="44"/>
      <c r="T305" s="45"/>
      <c r="U305" s="45"/>
      <c r="V305" s="45"/>
      <c r="W305" s="45"/>
      <c r="X305" s="45"/>
      <c r="Y305" s="27"/>
      <c r="Z305" s="27"/>
      <c r="AA305" s="27"/>
    </row>
    <row r="306" spans="1:27">
      <c r="A306" s="44"/>
      <c r="B306" s="44"/>
      <c r="C306" s="44"/>
      <c r="T306" s="45"/>
      <c r="U306" s="45"/>
      <c r="V306" s="45"/>
      <c r="W306" s="45"/>
      <c r="X306" s="45"/>
      <c r="Y306" s="27"/>
      <c r="Z306" s="27"/>
      <c r="AA306" s="27"/>
    </row>
    <row r="307" spans="1:27">
      <c r="A307" s="44"/>
      <c r="B307" s="44"/>
      <c r="C307" s="44"/>
      <c r="T307" s="45"/>
      <c r="U307" s="45"/>
      <c r="V307" s="45"/>
      <c r="W307" s="45"/>
      <c r="X307" s="45"/>
      <c r="Y307" s="27"/>
      <c r="Z307" s="27"/>
      <c r="AA307" s="27"/>
    </row>
    <row r="308" spans="1:27">
      <c r="A308" s="44"/>
      <c r="B308" s="44"/>
      <c r="C308" s="44"/>
      <c r="T308" s="45"/>
      <c r="U308" s="45"/>
      <c r="V308" s="45"/>
      <c r="W308" s="45"/>
      <c r="X308" s="45"/>
      <c r="Y308" s="27"/>
      <c r="Z308" s="27"/>
      <c r="AA308" s="27"/>
    </row>
    <row r="309" spans="1:27">
      <c r="A309" s="44"/>
      <c r="B309" s="44"/>
      <c r="C309" s="44"/>
    </row>
  </sheetData>
  <mergeCells count="3">
    <mergeCell ref="A2:B2"/>
    <mergeCell ref="O2:Q2"/>
    <mergeCell ref="D3:L3"/>
  </mergeCells>
  <conditionalFormatting sqref="Q1:Q1048576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T1:X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Rainis</dc:creator>
  <cp:keywords/>
  <dc:description/>
  <cp:lastModifiedBy>Viktors Rošonoks</cp:lastModifiedBy>
  <cp:lastPrinted>2024-01-23T08:36:34Z</cp:lastPrinted>
  <dcterms:created xsi:type="dcterms:W3CDTF">2023-04-24T16:38:27Z</dcterms:created>
  <dcterms:modified xsi:type="dcterms:W3CDTF">2024-01-23T08:37:41Z</dcterms:modified>
  <cp:category/>
</cp:coreProperties>
</file>