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<sst xmlns="http://schemas.openxmlformats.org/spreadsheetml/2006/main" count="82" uniqueCount="56">
  <si>
    <t>Lidojumu   laiki</t>
  </si>
  <si>
    <t>RJTC 2</t>
  </si>
  <si>
    <t>N.p.k.</t>
  </si>
  <si>
    <t>Vārds, uzvārds</t>
  </si>
  <si>
    <t>Komanda</t>
  </si>
  <si>
    <t>max1</t>
  </si>
  <si>
    <t>max2</t>
  </si>
  <si>
    <t>max3</t>
  </si>
  <si>
    <t>Kopā</t>
  </si>
  <si>
    <t>Vieta</t>
  </si>
  <si>
    <t>Vieta  absolut</t>
  </si>
  <si>
    <t>Jaunākā grupa 1</t>
  </si>
  <si>
    <t>līdz 11 gadiem</t>
  </si>
  <si>
    <t>Frederiks Rutkovskis</t>
  </si>
  <si>
    <t>Lauris Komarovskis</t>
  </si>
  <si>
    <t xml:space="preserve">       Jaunākā   grupa 2</t>
  </si>
  <si>
    <t>līdz 14 gadiem</t>
  </si>
  <si>
    <t>Valters Belasovs</t>
  </si>
  <si>
    <t>Vadims Bogdanovs</t>
  </si>
  <si>
    <t xml:space="preserve">         Vidējā   grupa</t>
  </si>
  <si>
    <t>līdz 18 gadiem</t>
  </si>
  <si>
    <t>Vecākā grupa</t>
  </si>
  <si>
    <t>no 18 gadiem</t>
  </si>
  <si>
    <t>Viktors Rošonoks</t>
  </si>
  <si>
    <t>Vladimirs Bulanovs</t>
  </si>
  <si>
    <t>Viesturs Bērziņš</t>
  </si>
  <si>
    <t>F1N</t>
  </si>
  <si>
    <t>Gatis Kradevics</t>
  </si>
  <si>
    <t>Jūrmalas BJIC</t>
  </si>
  <si>
    <t>Vija Kovaļevska</t>
  </si>
  <si>
    <t>Gerda Kovaļevska</t>
  </si>
  <si>
    <t>Kristaps Kradevics</t>
  </si>
  <si>
    <t>Aleksejs Zaharovs</t>
  </si>
  <si>
    <t>Ivans Zaharovs</t>
  </si>
  <si>
    <t>Rīgas kauss 2023</t>
  </si>
  <si>
    <t>RĪGA</t>
  </si>
  <si>
    <t>18.03.2023.</t>
  </si>
  <si>
    <t>Rihards Belinskis</t>
  </si>
  <si>
    <t>Bernards Paičs</t>
  </si>
  <si>
    <t>Kuldīgas BJC</t>
  </si>
  <si>
    <t>Ralfs Voiks</t>
  </si>
  <si>
    <t>Toms Kulbergs</t>
  </si>
  <si>
    <t>Adrians Peļņiks</t>
  </si>
  <si>
    <t>Ingus Zariņš</t>
  </si>
  <si>
    <t>Raimonds Grasmanis</t>
  </si>
  <si>
    <t>Juris Girvaitis</t>
  </si>
  <si>
    <t>Jānis Zariņš</t>
  </si>
  <si>
    <t>Lauma Rutkovska</t>
  </si>
  <si>
    <t>ANNAS 2</t>
  </si>
  <si>
    <t>Gusts Jākobsons</t>
  </si>
  <si>
    <t>Andrejs Kovaļevskis</t>
  </si>
  <si>
    <t>Arturs Reķko</t>
  </si>
  <si>
    <t>Rīgas Zolitūdes
 ģimn.
 ģim</t>
  </si>
  <si>
    <t>Bernards Grudmanis</t>
  </si>
  <si>
    <t xml:space="preserve">tiesnesis:                                </t>
  </si>
  <si>
    <t>Sacensību galvenais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</si>
</sst>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</numFmts>
  <fonts count="61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-webkit-standard"/>
      <family val="0"/>
    </font>
    <font>
      <b/>
      <sz val="20"/>
      <color indexed="10"/>
      <name val="Times New Roman"/>
      <family val="1"/>
    </font>
    <font>
      <sz val="16"/>
      <color indexed="53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3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-webkit-standard"/>
      <family val="0"/>
    </font>
    <font>
      <b/>
      <sz val="20"/>
      <color rgb="FFFF0000"/>
      <name val="Times New Roman"/>
      <family val="1"/>
    </font>
    <font>
      <sz val="16"/>
      <color theme="5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/>
      <right style="hair"/>
      <top/>
      <bottom style="hair"/>
    </border>
    <border>
      <left style="hair"/>
      <right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11" borderId="0" xfId="0" applyFont="1" applyFill="1" applyAlignment="1">
      <alignment/>
    </xf>
    <xf numFmtId="0" fontId="50" fillId="11" borderId="0" xfId="0" applyFont="1" applyFill="1" applyAlignment="1">
      <alignment horizontal="left"/>
    </xf>
    <xf numFmtId="0" fontId="50" fillId="11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1" fillId="11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0" fontId="52" fillId="7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11" borderId="11" xfId="0" applyFont="1" applyFill="1" applyBorder="1" applyAlignment="1">
      <alignment horizontal="center"/>
    </xf>
    <xf numFmtId="0" fontId="52" fillId="11" borderId="11" xfId="0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4" fillId="11" borderId="11" xfId="0" applyFont="1" applyFill="1" applyBorder="1" applyAlignment="1">
      <alignment/>
    </xf>
    <xf numFmtId="0" fontId="55" fillId="11" borderId="11" xfId="0" applyFont="1" applyFill="1" applyBorder="1" applyAlignment="1">
      <alignment/>
    </xf>
    <xf numFmtId="0" fontId="54" fillId="11" borderId="11" xfId="0" applyFont="1" applyFill="1" applyBorder="1" applyAlignment="1">
      <alignment horizontal="center"/>
    </xf>
    <xf numFmtId="0" fontId="55" fillId="11" borderId="11" xfId="0" applyFont="1" applyFill="1" applyBorder="1" applyAlignment="1">
      <alignment horizontal="center"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/>
    </xf>
    <xf numFmtId="0" fontId="54" fillId="0" borderId="11" xfId="0" applyFont="1" applyBorder="1" applyAlignment="1">
      <alignment/>
    </xf>
    <xf numFmtId="0" fontId="54" fillId="33" borderId="11" xfId="0" applyFont="1" applyFill="1" applyBorder="1" applyAlignment="1">
      <alignment/>
    </xf>
    <xf numFmtId="170" fontId="54" fillId="3" borderId="11" xfId="0" applyNumberFormat="1" applyFont="1" applyFill="1" applyBorder="1" applyAlignment="1">
      <alignment horizontal="center"/>
    </xf>
    <xf numFmtId="170" fontId="54" fillId="7" borderId="11" xfId="0" applyNumberFormat="1" applyFont="1" applyFill="1" applyBorder="1" applyAlignment="1">
      <alignment horizontal="center"/>
    </xf>
    <xf numFmtId="170" fontId="54" fillId="0" borderId="11" xfId="0" applyNumberFormat="1" applyFont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2" fontId="2" fillId="11" borderId="11" xfId="0" applyNumberFormat="1" applyFont="1" applyFill="1" applyBorder="1" applyAlignment="1">
      <alignment horizontal="right"/>
    </xf>
    <xf numFmtId="0" fontId="52" fillId="11" borderId="11" xfId="0" applyFont="1" applyFill="1" applyBorder="1" applyAlignment="1">
      <alignment/>
    </xf>
    <xf numFmtId="0" fontId="3" fillId="11" borderId="11" xfId="0" applyFont="1" applyFill="1" applyBorder="1" applyAlignment="1">
      <alignment/>
    </xf>
    <xf numFmtId="0" fontId="54" fillId="33" borderId="0" xfId="0" applyFont="1" applyFill="1" applyAlignment="1">
      <alignment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0" fontId="55" fillId="11" borderId="11" xfId="0" applyFont="1" applyFill="1" applyBorder="1" applyAlignment="1">
      <alignment/>
    </xf>
    <xf numFmtId="0" fontId="56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56" fillId="33" borderId="0" xfId="0" applyFont="1" applyFill="1" applyAlignment="1">
      <alignment/>
    </xf>
    <xf numFmtId="0" fontId="50" fillId="11" borderId="0" xfId="0" applyFont="1" applyFill="1" applyAlignment="1">
      <alignment/>
    </xf>
    <xf numFmtId="2" fontId="2" fillId="3" borderId="11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right"/>
    </xf>
    <xf numFmtId="0" fontId="58" fillId="15" borderId="11" xfId="0" applyFont="1" applyFill="1" applyBorder="1" applyAlignment="1">
      <alignment horizontal="center" vertical="center"/>
    </xf>
    <xf numFmtId="0" fontId="52" fillId="11" borderId="11" xfId="0" applyFont="1" applyFill="1" applyBorder="1" applyAlignment="1">
      <alignment horizontal="center" vertical="center"/>
    </xf>
    <xf numFmtId="0" fontId="52" fillId="11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/>
    </xf>
    <xf numFmtId="0" fontId="54" fillId="33" borderId="12" xfId="0" applyFont="1" applyFill="1" applyBorder="1" applyAlignment="1">
      <alignment/>
    </xf>
    <xf numFmtId="0" fontId="59" fillId="0" borderId="0" xfId="0" applyFont="1" applyFill="1" applyAlignment="1">
      <alignment/>
    </xf>
    <xf numFmtId="0" fontId="54" fillId="33" borderId="12" xfId="0" applyFont="1" applyFill="1" applyBorder="1" applyAlignment="1">
      <alignment wrapText="1"/>
    </xf>
    <xf numFmtId="0" fontId="50" fillId="11" borderId="0" xfId="0" applyFont="1" applyFill="1" applyAlignment="1">
      <alignment horizontal="center"/>
    </xf>
    <xf numFmtId="0" fontId="60" fillId="3" borderId="13" xfId="0" applyFont="1" applyFill="1" applyBorder="1" applyAlignment="1">
      <alignment horizontal="center"/>
    </xf>
    <xf numFmtId="0" fontId="60" fillId="3" borderId="10" xfId="0" applyFont="1" applyFill="1" applyBorder="1" applyAlignment="1">
      <alignment horizontal="center"/>
    </xf>
    <xf numFmtId="0" fontId="60" fillId="3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1214FF"/>
      </font>
      <fill>
        <patternFill>
          <bgColor theme="4" tint="0.7999799847602844"/>
        </patternFill>
      </fill>
    </dxf>
    <dxf>
      <font>
        <b/>
        <i val="0"/>
        <color rgb="FF1214FF"/>
      </font>
      <fill>
        <patternFill>
          <bgColor theme="4" tint="0.7999799847602844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6"/>
  <sheetViews>
    <sheetView tabSelected="1" zoomScalePageLayoutView="0" workbookViewId="0" topLeftCell="A1">
      <pane xSplit="3" ySplit="4" topLeftCell="D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40" sqref="H40"/>
    </sheetView>
  </sheetViews>
  <sheetFormatPr defaultColWidth="11.00390625" defaultRowHeight="15.75"/>
  <cols>
    <col min="1" max="1" width="7.00390625" style="20" customWidth="1"/>
    <col min="2" max="2" width="16.75390625" style="39" customWidth="1"/>
    <col min="3" max="3" width="11.00390625" style="39" customWidth="1"/>
    <col min="4" max="12" width="3.75390625" style="35" customWidth="1"/>
    <col min="13" max="15" width="4.75390625" style="35" customWidth="1"/>
    <col min="16" max="16" width="5.50390625" style="35" customWidth="1"/>
    <col min="17" max="17" width="5.75390625" style="35" customWidth="1"/>
    <col min="18" max="18" width="8.50390625" style="35" customWidth="1"/>
    <col min="19" max="19" width="2.00390625" style="20" customWidth="1"/>
    <col min="20" max="22" width="8.75390625" style="38" customWidth="1"/>
    <col min="23" max="16384" width="11.00390625" style="20" customWidth="1"/>
  </cols>
  <sheetData>
    <row r="1" spans="1:18" s="1" customFormat="1" ht="2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2" s="1" customFormat="1" ht="20.25">
      <c r="A2" s="50"/>
      <c r="B2" s="50"/>
      <c r="C2" s="2"/>
      <c r="D2" s="3" t="s">
        <v>34</v>
      </c>
      <c r="E2" s="4"/>
      <c r="F2" s="4"/>
      <c r="G2" s="4"/>
      <c r="H2" s="4"/>
      <c r="I2" s="4"/>
      <c r="J2" s="4"/>
      <c r="K2" s="4"/>
      <c r="L2" s="4" t="s">
        <v>26</v>
      </c>
      <c r="M2" s="4"/>
      <c r="N2" s="4"/>
      <c r="O2" s="50" t="s">
        <v>35</v>
      </c>
      <c r="P2" s="50"/>
      <c r="Q2" s="50"/>
      <c r="R2" s="4"/>
      <c r="T2" s="5"/>
      <c r="U2" s="5"/>
      <c r="V2" s="5"/>
    </row>
    <row r="3" spans="1:22" s="7" customFormat="1" ht="25.5">
      <c r="A3" s="6"/>
      <c r="B3" s="6"/>
      <c r="C3" s="6"/>
      <c r="D3" s="51" t="s">
        <v>0</v>
      </c>
      <c r="E3" s="52"/>
      <c r="F3" s="52"/>
      <c r="G3" s="52"/>
      <c r="H3" s="52"/>
      <c r="I3" s="52"/>
      <c r="J3" s="52"/>
      <c r="K3" s="52"/>
      <c r="L3" s="53"/>
      <c r="M3" s="6"/>
      <c r="N3" s="6"/>
      <c r="O3" s="2" t="s">
        <v>36</v>
      </c>
      <c r="P3" s="40"/>
      <c r="Q3" s="6"/>
      <c r="R3" s="6"/>
      <c r="T3" s="44" t="s">
        <v>1</v>
      </c>
      <c r="U3" s="45" t="s">
        <v>28</v>
      </c>
      <c r="V3" s="45" t="s">
        <v>39</v>
      </c>
    </row>
    <row r="4" spans="1:22" s="15" customFormat="1" ht="26.25">
      <c r="A4" s="8" t="s">
        <v>2</v>
      </c>
      <c r="B4" s="9" t="s">
        <v>3</v>
      </c>
      <c r="C4" s="9" t="s">
        <v>4</v>
      </c>
      <c r="D4" s="10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1" t="s">
        <v>5</v>
      </c>
      <c r="N4" s="11" t="s">
        <v>6</v>
      </c>
      <c r="O4" s="11" t="s">
        <v>7</v>
      </c>
      <c r="P4" s="12" t="s">
        <v>8</v>
      </c>
      <c r="Q4" s="13" t="s">
        <v>9</v>
      </c>
      <c r="R4" s="14" t="s">
        <v>10</v>
      </c>
      <c r="T4" s="43">
        <f>RANK(T5,$T5:$V5)</f>
        <v>1</v>
      </c>
      <c r="U4" s="43">
        <f>RANK(U5,$T5:$V5)</f>
        <v>3</v>
      </c>
      <c r="V4" s="43">
        <f>RANK(V5,$T5:$V5)</f>
        <v>2</v>
      </c>
    </row>
    <row r="5" spans="1:23" ht="15.75">
      <c r="A5" s="16"/>
      <c r="B5" s="13" t="s">
        <v>11</v>
      </c>
      <c r="C5" s="17" t="s">
        <v>12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9"/>
      <c r="T5" s="41">
        <f>SUM(MAX(T29:T36)+MAX(T23:T27)+LARGE(T23:T27,2)+MAX(T15:T21)+LARGE(T15:T21,2)+MAX(T6:T13)+LARGE(T6:T13,2))</f>
        <v>493.40000000000003</v>
      </c>
      <c r="U5" s="41">
        <f>SUM(MAX(U29:U36)+MAX(U23:U27)+LARGE(U23:U27,2)+MAX(U15:U21)+LARGE(U15:U21,2)+MAX(U6:U13)+LARGE(U6:U13,2))</f>
        <v>157.89999999999998</v>
      </c>
      <c r="V5" s="41">
        <f>SUM(MAX(V29:V36)+MAX(V23:V27)+LARGE(V23:V27,2)+MAX(V15:V21)+LARGE(V15:V21,2)+MAX(V6:V13)+LARGE(V6:V13,2))</f>
        <v>456.7</v>
      </c>
      <c r="W5" s="21"/>
    </row>
    <row r="6" spans="1:23" ht="15.75">
      <c r="A6" s="22">
        <v>1</v>
      </c>
      <c r="B6" s="23" t="s">
        <v>27</v>
      </c>
      <c r="C6" s="23" t="s">
        <v>28</v>
      </c>
      <c r="D6" s="24">
        <v>5.4</v>
      </c>
      <c r="E6" s="24">
        <v>9.7</v>
      </c>
      <c r="F6" s="24">
        <v>6.9</v>
      </c>
      <c r="G6" s="24">
        <v>7.2</v>
      </c>
      <c r="H6" s="24">
        <v>8.3</v>
      </c>
      <c r="I6" s="24">
        <v>7</v>
      </c>
      <c r="J6" s="24">
        <v>12.2</v>
      </c>
      <c r="K6" s="24">
        <v>9.6</v>
      </c>
      <c r="L6" s="24">
        <v>5.3</v>
      </c>
      <c r="M6" s="25">
        <v>9.7</v>
      </c>
      <c r="N6" s="25">
        <v>8.3</v>
      </c>
      <c r="O6" s="25">
        <v>12.2</v>
      </c>
      <c r="P6" s="26">
        <v>30.2</v>
      </c>
      <c r="Q6" s="27">
        <f aca="true" t="shared" si="0" ref="Q6:Q12">RANK(P6,P$6:P$13)</f>
        <v>6</v>
      </c>
      <c r="R6" s="27">
        <v>25</v>
      </c>
      <c r="T6" s="28">
        <f aca="true" t="shared" si="1" ref="T6:V13">IF($C6=T$3,$P6,0)</f>
        <v>0</v>
      </c>
      <c r="U6" s="28">
        <f t="shared" si="1"/>
        <v>30.2</v>
      </c>
      <c r="V6" s="28">
        <f t="shared" si="1"/>
        <v>0</v>
      </c>
      <c r="W6" s="21"/>
    </row>
    <row r="7" spans="1:23" ht="15.75">
      <c r="A7" s="23">
        <v>2</v>
      </c>
      <c r="B7" s="23" t="s">
        <v>13</v>
      </c>
      <c r="C7" s="23" t="s">
        <v>1</v>
      </c>
      <c r="D7" s="24">
        <v>22</v>
      </c>
      <c r="E7" s="24">
        <v>16.2</v>
      </c>
      <c r="F7" s="24">
        <v>25.7</v>
      </c>
      <c r="G7" s="24">
        <v>23</v>
      </c>
      <c r="H7" s="24">
        <v>24.3</v>
      </c>
      <c r="I7" s="24">
        <v>0</v>
      </c>
      <c r="J7" s="24">
        <v>20.1</v>
      </c>
      <c r="K7" s="24">
        <v>24.3</v>
      </c>
      <c r="L7" s="24">
        <v>5.8</v>
      </c>
      <c r="M7" s="25">
        <v>25.7</v>
      </c>
      <c r="N7" s="25">
        <v>24.3</v>
      </c>
      <c r="O7" s="25">
        <v>24.3</v>
      </c>
      <c r="P7" s="26">
        <v>74.3</v>
      </c>
      <c r="Q7" s="27">
        <f t="shared" si="0"/>
        <v>2</v>
      </c>
      <c r="R7" s="27">
        <f>RANK(P7,P$6:P$36)</f>
        <v>10</v>
      </c>
      <c r="T7" s="28">
        <f t="shared" si="1"/>
        <v>74.3</v>
      </c>
      <c r="U7" s="28">
        <f t="shared" si="1"/>
        <v>0</v>
      </c>
      <c r="V7" s="28">
        <f t="shared" si="1"/>
        <v>0</v>
      </c>
      <c r="W7" s="21"/>
    </row>
    <row r="8" spans="1:23" ht="15.75">
      <c r="A8" s="23">
        <v>3</v>
      </c>
      <c r="B8" s="23" t="s">
        <v>14</v>
      </c>
      <c r="C8" s="23" t="s">
        <v>1</v>
      </c>
      <c r="D8" s="24">
        <v>22.2</v>
      </c>
      <c r="E8" s="24">
        <v>26.9</v>
      </c>
      <c r="F8" s="24">
        <v>20.7</v>
      </c>
      <c r="G8" s="24">
        <v>22.3</v>
      </c>
      <c r="H8" s="24">
        <v>7.7</v>
      </c>
      <c r="I8" s="24">
        <v>24.6</v>
      </c>
      <c r="J8" s="24">
        <v>8.5</v>
      </c>
      <c r="K8" s="24">
        <v>23.4</v>
      </c>
      <c r="L8" s="24">
        <v>5.4</v>
      </c>
      <c r="M8" s="25">
        <v>26.9</v>
      </c>
      <c r="N8" s="25">
        <v>24.6</v>
      </c>
      <c r="O8" s="25">
        <v>23.4</v>
      </c>
      <c r="P8" s="26">
        <v>74.9</v>
      </c>
      <c r="Q8" s="27">
        <f t="shared" si="0"/>
        <v>1</v>
      </c>
      <c r="R8" s="27">
        <f>RANK(P8,P$6:P$36)</f>
        <v>9</v>
      </c>
      <c r="T8" s="28">
        <f t="shared" si="1"/>
        <v>74.9</v>
      </c>
      <c r="U8" s="28">
        <f t="shared" si="1"/>
        <v>0</v>
      </c>
      <c r="V8" s="28">
        <f t="shared" si="1"/>
        <v>0</v>
      </c>
      <c r="W8" s="21"/>
    </row>
    <row r="9" spans="1:23" ht="16.5" customHeight="1">
      <c r="A9" s="23">
        <v>4</v>
      </c>
      <c r="B9" s="23" t="s">
        <v>38</v>
      </c>
      <c r="C9" s="23" t="s">
        <v>39</v>
      </c>
      <c r="D9" s="24">
        <v>7.5</v>
      </c>
      <c r="E9" s="24">
        <v>6.1</v>
      </c>
      <c r="F9" s="24">
        <v>17.9</v>
      </c>
      <c r="G9" s="24">
        <v>5.6</v>
      </c>
      <c r="H9" s="24">
        <v>9.8</v>
      </c>
      <c r="I9" s="24">
        <v>3.1</v>
      </c>
      <c r="J9" s="24">
        <v>6.2</v>
      </c>
      <c r="K9" s="24">
        <v>15.4</v>
      </c>
      <c r="L9" s="24">
        <v>5.3</v>
      </c>
      <c r="M9" s="25">
        <v>17.9</v>
      </c>
      <c r="N9" s="25">
        <v>9.8</v>
      </c>
      <c r="O9" s="25">
        <v>15.4</v>
      </c>
      <c r="P9" s="26">
        <v>43.1</v>
      </c>
      <c r="Q9" s="27">
        <f t="shared" si="0"/>
        <v>5</v>
      </c>
      <c r="R9" s="27">
        <f>RANK(P9,P$6:P$36)</f>
        <v>20</v>
      </c>
      <c r="T9" s="28">
        <f t="shared" si="1"/>
        <v>0</v>
      </c>
      <c r="U9" s="28">
        <f t="shared" si="1"/>
        <v>0</v>
      </c>
      <c r="V9" s="28">
        <v>0</v>
      </c>
      <c r="W9" s="21"/>
    </row>
    <row r="10" spans="1:23" ht="16.5" customHeight="1">
      <c r="A10" s="23">
        <v>5</v>
      </c>
      <c r="B10" s="23" t="s">
        <v>40</v>
      </c>
      <c r="C10" s="23" t="s">
        <v>39</v>
      </c>
      <c r="D10" s="24">
        <v>6.7</v>
      </c>
      <c r="E10" s="24">
        <v>5.6</v>
      </c>
      <c r="F10" s="24">
        <v>5</v>
      </c>
      <c r="G10" s="24">
        <v>14.3</v>
      </c>
      <c r="H10" s="24">
        <v>17.4</v>
      </c>
      <c r="I10" s="24">
        <v>4.52</v>
      </c>
      <c r="J10" s="24">
        <v>15.8</v>
      </c>
      <c r="K10" s="24">
        <v>10.3</v>
      </c>
      <c r="L10" s="24">
        <v>15</v>
      </c>
      <c r="M10" s="25">
        <v>17.4</v>
      </c>
      <c r="N10" s="25">
        <v>14.3</v>
      </c>
      <c r="O10" s="25">
        <v>15.8</v>
      </c>
      <c r="P10" s="26">
        <v>47.5</v>
      </c>
      <c r="Q10" s="27">
        <f t="shared" si="0"/>
        <v>4</v>
      </c>
      <c r="R10" s="27">
        <f>RANK(P10,P$6:P$36)</f>
        <v>19</v>
      </c>
      <c r="T10" s="28">
        <f t="shared" si="1"/>
        <v>0</v>
      </c>
      <c r="U10" s="28">
        <f t="shared" si="1"/>
        <v>0</v>
      </c>
      <c r="V10" s="28">
        <f t="shared" si="1"/>
        <v>47.5</v>
      </c>
      <c r="W10" s="21">
        <v>47.5</v>
      </c>
    </row>
    <row r="11" spans="1:23" ht="15.75">
      <c r="A11" s="23">
        <v>6</v>
      </c>
      <c r="B11" s="23" t="s">
        <v>41</v>
      </c>
      <c r="C11" s="23" t="s">
        <v>39</v>
      </c>
      <c r="D11" s="24">
        <v>5.5</v>
      </c>
      <c r="E11" s="24">
        <v>20.1</v>
      </c>
      <c r="F11" s="24">
        <v>16.5</v>
      </c>
      <c r="G11" s="24">
        <v>19.8</v>
      </c>
      <c r="H11" s="24">
        <v>16.4</v>
      </c>
      <c r="I11" s="24">
        <v>22</v>
      </c>
      <c r="J11" s="24">
        <v>16.3</v>
      </c>
      <c r="K11" s="24">
        <v>19.2</v>
      </c>
      <c r="L11" s="24">
        <v>5.1</v>
      </c>
      <c r="M11" s="25">
        <v>20.1</v>
      </c>
      <c r="N11" s="25">
        <v>22</v>
      </c>
      <c r="O11" s="25">
        <v>19.8</v>
      </c>
      <c r="P11" s="26">
        <v>61.9</v>
      </c>
      <c r="Q11" s="27">
        <f t="shared" si="0"/>
        <v>3</v>
      </c>
      <c r="R11" s="27">
        <f>RANK(P11,P$6:P$36)</f>
        <v>16</v>
      </c>
      <c r="T11" s="28">
        <f t="shared" si="1"/>
        <v>0</v>
      </c>
      <c r="U11" s="28">
        <f t="shared" si="1"/>
        <v>0</v>
      </c>
      <c r="V11" s="28">
        <f t="shared" si="1"/>
        <v>61.9</v>
      </c>
      <c r="W11" s="21">
        <v>61.9</v>
      </c>
    </row>
    <row r="12" spans="1:23" ht="15.75">
      <c r="A12" s="23">
        <v>7</v>
      </c>
      <c r="B12" s="31" t="s">
        <v>49</v>
      </c>
      <c r="C12" s="23" t="s">
        <v>48</v>
      </c>
      <c r="D12" s="24">
        <v>3.3</v>
      </c>
      <c r="E12" s="24">
        <v>5</v>
      </c>
      <c r="F12" s="24">
        <v>4.9</v>
      </c>
      <c r="G12" s="24">
        <v>5.3</v>
      </c>
      <c r="H12" s="24">
        <v>4.5</v>
      </c>
      <c r="I12" s="24">
        <v>4.9</v>
      </c>
      <c r="J12" s="24">
        <v>5.5</v>
      </c>
      <c r="K12" s="24">
        <v>4.7</v>
      </c>
      <c r="L12" s="24">
        <v>0</v>
      </c>
      <c r="M12" s="25">
        <v>5.5</v>
      </c>
      <c r="N12" s="25">
        <v>5.3</v>
      </c>
      <c r="O12" s="25">
        <v>5</v>
      </c>
      <c r="P12" s="26">
        <v>15.8</v>
      </c>
      <c r="Q12" s="27">
        <f t="shared" si="0"/>
        <v>7</v>
      </c>
      <c r="R12" s="27">
        <v>26</v>
      </c>
      <c r="T12" s="28">
        <v>0</v>
      </c>
      <c r="U12" s="28">
        <v>0</v>
      </c>
      <c r="V12" s="28">
        <v>0</v>
      </c>
      <c r="W12" s="21"/>
    </row>
    <row r="13" spans="1:23" ht="15.75">
      <c r="A13" s="23"/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5"/>
      <c r="O13" s="25"/>
      <c r="P13" s="26"/>
      <c r="Q13" s="27"/>
      <c r="R13" s="27"/>
      <c r="T13" s="28">
        <f t="shared" si="1"/>
        <v>0</v>
      </c>
      <c r="U13" s="28">
        <f t="shared" si="1"/>
        <v>0</v>
      </c>
      <c r="V13" s="28">
        <f t="shared" si="1"/>
        <v>0</v>
      </c>
      <c r="W13" s="21"/>
    </row>
    <row r="14" spans="1:23" ht="15.75" customHeight="1">
      <c r="A14" s="16"/>
      <c r="B14" s="29" t="s">
        <v>15</v>
      </c>
      <c r="C14" s="17" t="s">
        <v>16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30"/>
      <c r="R14" s="27"/>
      <c r="S14" s="31"/>
      <c r="T14" s="42">
        <f>IF($C14=T$3,$P14,"")</f>
      </c>
      <c r="U14" s="42">
        <f>IF($C14=U$3,$P14,"")</f>
      </c>
      <c r="V14" s="42">
        <f>IF($C14=V$3,$P14,"")</f>
      </c>
      <c r="W14" s="21"/>
    </row>
    <row r="15" spans="1:23" ht="15.75" customHeight="1">
      <c r="A15" s="23">
        <v>1</v>
      </c>
      <c r="B15" s="23" t="s">
        <v>37</v>
      </c>
      <c r="C15" s="23" t="s">
        <v>1</v>
      </c>
      <c r="D15" s="24">
        <v>5.7</v>
      </c>
      <c r="E15" s="24">
        <v>23.4</v>
      </c>
      <c r="F15" s="24">
        <v>22.8</v>
      </c>
      <c r="G15" s="24">
        <v>23.9</v>
      </c>
      <c r="H15" s="24">
        <v>21.5</v>
      </c>
      <c r="I15" s="24">
        <v>27.7</v>
      </c>
      <c r="J15" s="24">
        <v>27.6</v>
      </c>
      <c r="K15" s="24">
        <v>23.6</v>
      </c>
      <c r="L15" s="24">
        <v>27</v>
      </c>
      <c r="M15" s="25">
        <v>23.9</v>
      </c>
      <c r="N15" s="25">
        <v>27.7</v>
      </c>
      <c r="O15" s="25">
        <v>27.6</v>
      </c>
      <c r="P15" s="26">
        <v>79.2</v>
      </c>
      <c r="Q15" s="27">
        <f aca="true" t="shared" si="2" ref="Q15:Q20">RANK(P15,P$15:P$21)</f>
        <v>3</v>
      </c>
      <c r="R15" s="27">
        <f aca="true" t="shared" si="3" ref="R15:R20">RANK(P15,P$6:P$36)</f>
        <v>8</v>
      </c>
      <c r="T15" s="28">
        <f aca="true" t="shared" si="4" ref="T15:V16">IF($C15=T$3,$P15,0)</f>
        <v>79.2</v>
      </c>
      <c r="U15" s="28">
        <f t="shared" si="4"/>
        <v>0</v>
      </c>
      <c r="V15" s="28">
        <f t="shared" si="4"/>
        <v>0</v>
      </c>
      <c r="W15" s="21"/>
    </row>
    <row r="16" spans="1:23" ht="15.75" customHeight="1">
      <c r="A16" s="23">
        <v>2</v>
      </c>
      <c r="B16" s="23" t="s">
        <v>18</v>
      </c>
      <c r="C16" s="23" t="s">
        <v>1</v>
      </c>
      <c r="D16" s="24">
        <v>25.9</v>
      </c>
      <c r="E16" s="24">
        <v>26.5</v>
      </c>
      <c r="F16" s="24">
        <v>26.9</v>
      </c>
      <c r="G16" s="24">
        <v>22.9</v>
      </c>
      <c r="H16" s="24">
        <v>27.2</v>
      </c>
      <c r="I16" s="24">
        <v>26.9</v>
      </c>
      <c r="J16" s="24">
        <v>25.6</v>
      </c>
      <c r="K16" s="24">
        <v>20.5</v>
      </c>
      <c r="L16" s="24">
        <v>20.1</v>
      </c>
      <c r="M16" s="25">
        <v>26.9</v>
      </c>
      <c r="N16" s="25">
        <v>26.9</v>
      </c>
      <c r="O16" s="25">
        <v>25.6</v>
      </c>
      <c r="P16" s="26">
        <v>79.4</v>
      </c>
      <c r="Q16" s="27">
        <f t="shared" si="2"/>
        <v>2</v>
      </c>
      <c r="R16" s="27">
        <f t="shared" si="3"/>
        <v>7</v>
      </c>
      <c r="T16" s="28">
        <f t="shared" si="4"/>
        <v>79.4</v>
      </c>
      <c r="U16" s="28">
        <f t="shared" si="4"/>
        <v>0</v>
      </c>
      <c r="V16" s="28">
        <f t="shared" si="4"/>
        <v>0</v>
      </c>
      <c r="W16" s="21"/>
    </row>
    <row r="17" spans="1:23" ht="15.75" customHeight="1">
      <c r="A17" s="23">
        <v>3</v>
      </c>
      <c r="B17" s="31" t="s">
        <v>47</v>
      </c>
      <c r="C17" s="23" t="s">
        <v>1</v>
      </c>
      <c r="D17" s="24">
        <v>8.3</v>
      </c>
      <c r="E17" s="24">
        <v>8.5</v>
      </c>
      <c r="F17" s="24">
        <v>23.2</v>
      </c>
      <c r="G17" s="24">
        <v>22.1</v>
      </c>
      <c r="H17" s="24">
        <v>21.9</v>
      </c>
      <c r="I17" s="24">
        <v>23.8</v>
      </c>
      <c r="J17" s="24">
        <v>20.9</v>
      </c>
      <c r="K17" s="24">
        <v>23.3</v>
      </c>
      <c r="L17" s="24">
        <v>20.9</v>
      </c>
      <c r="M17" s="25">
        <v>23.2</v>
      </c>
      <c r="N17" s="25">
        <v>23.8</v>
      </c>
      <c r="O17" s="25">
        <v>23.3</v>
      </c>
      <c r="P17" s="26">
        <v>70.3</v>
      </c>
      <c r="Q17" s="27">
        <f t="shared" si="2"/>
        <v>4</v>
      </c>
      <c r="R17" s="27">
        <f t="shared" si="3"/>
        <v>11</v>
      </c>
      <c r="T17" s="28">
        <f aca="true" t="shared" si="5" ref="T17:V18">IF($C18=T$3,$P17,0)</f>
        <v>0</v>
      </c>
      <c r="U17" s="28">
        <f t="shared" si="5"/>
        <v>0</v>
      </c>
      <c r="V17" s="28">
        <f t="shared" si="5"/>
        <v>70.3</v>
      </c>
      <c r="W17" s="21"/>
    </row>
    <row r="18" spans="1:23" ht="15.75" customHeight="1">
      <c r="A18" s="23">
        <v>4</v>
      </c>
      <c r="B18" s="23" t="s">
        <v>42</v>
      </c>
      <c r="C18" s="23" t="s">
        <v>39</v>
      </c>
      <c r="D18" s="24">
        <v>3.8</v>
      </c>
      <c r="E18" s="24">
        <v>4.1</v>
      </c>
      <c r="F18" s="24">
        <v>8.8</v>
      </c>
      <c r="G18" s="24">
        <v>13.8</v>
      </c>
      <c r="H18" s="24">
        <v>9.9</v>
      </c>
      <c r="I18" s="24">
        <v>15</v>
      </c>
      <c r="J18" s="24">
        <v>5.5</v>
      </c>
      <c r="K18" s="24">
        <v>7.1</v>
      </c>
      <c r="L18" s="24">
        <v>13.6</v>
      </c>
      <c r="M18" s="25">
        <v>15</v>
      </c>
      <c r="N18" s="25">
        <v>9.9</v>
      </c>
      <c r="O18" s="25">
        <v>13.8</v>
      </c>
      <c r="P18" s="26">
        <v>38.7</v>
      </c>
      <c r="Q18" s="27">
        <f t="shared" si="2"/>
        <v>5</v>
      </c>
      <c r="R18" s="27">
        <f t="shared" si="3"/>
        <v>21</v>
      </c>
      <c r="T18" s="28">
        <f t="shared" si="5"/>
        <v>0</v>
      </c>
      <c r="U18" s="28">
        <f t="shared" si="5"/>
        <v>0</v>
      </c>
      <c r="V18" s="28">
        <f t="shared" si="5"/>
        <v>38.7</v>
      </c>
      <c r="W18" s="21"/>
    </row>
    <row r="19" spans="1:23" ht="15.75" customHeight="1">
      <c r="A19" s="23">
        <v>5</v>
      </c>
      <c r="B19" s="23" t="s">
        <v>53</v>
      </c>
      <c r="C19" s="23" t="s">
        <v>39</v>
      </c>
      <c r="D19" s="24">
        <v>5.7</v>
      </c>
      <c r="E19" s="24">
        <v>15.2</v>
      </c>
      <c r="F19" s="24">
        <v>27.5</v>
      </c>
      <c r="G19" s="24">
        <v>22.8</v>
      </c>
      <c r="H19" s="24">
        <v>24.1</v>
      </c>
      <c r="I19" s="24">
        <v>29.4</v>
      </c>
      <c r="J19" s="24">
        <v>29.4</v>
      </c>
      <c r="K19" s="24">
        <v>22.6</v>
      </c>
      <c r="L19" s="24">
        <v>28.3</v>
      </c>
      <c r="M19" s="25">
        <v>28.3</v>
      </c>
      <c r="N19" s="25">
        <v>29.4</v>
      </c>
      <c r="O19" s="25">
        <v>29.4</v>
      </c>
      <c r="P19" s="26">
        <v>87.1</v>
      </c>
      <c r="Q19" s="27">
        <f t="shared" si="2"/>
        <v>1</v>
      </c>
      <c r="R19" s="27">
        <f t="shared" si="3"/>
        <v>5</v>
      </c>
      <c r="T19" s="28">
        <f>IF($C20=T$3,$P19,0)</f>
        <v>0</v>
      </c>
      <c r="U19" s="28">
        <v>0</v>
      </c>
      <c r="V19" s="28">
        <v>87.1</v>
      </c>
      <c r="W19" s="21"/>
    </row>
    <row r="20" spans="1:23" ht="15.75" customHeight="1">
      <c r="A20" s="23">
        <v>6</v>
      </c>
      <c r="B20" s="23" t="s">
        <v>29</v>
      </c>
      <c r="C20" s="23" t="s">
        <v>28</v>
      </c>
      <c r="D20" s="24">
        <v>7.6</v>
      </c>
      <c r="E20" s="24">
        <v>2.5</v>
      </c>
      <c r="F20" s="24">
        <v>9.1</v>
      </c>
      <c r="G20" s="24">
        <v>9.8</v>
      </c>
      <c r="H20" s="24">
        <v>3.3</v>
      </c>
      <c r="I20" s="24">
        <v>4.6</v>
      </c>
      <c r="J20" s="24">
        <v>7.1</v>
      </c>
      <c r="K20" s="24">
        <v>5.3</v>
      </c>
      <c r="L20" s="24">
        <v>7.4</v>
      </c>
      <c r="M20" s="25">
        <v>9.8</v>
      </c>
      <c r="N20" s="25">
        <v>9.1</v>
      </c>
      <c r="O20" s="25">
        <v>7.6</v>
      </c>
      <c r="P20" s="26">
        <v>34.1</v>
      </c>
      <c r="Q20" s="27">
        <f t="shared" si="2"/>
        <v>6</v>
      </c>
      <c r="R20" s="27">
        <f t="shared" si="3"/>
        <v>22</v>
      </c>
      <c r="T20" s="28">
        <v>0</v>
      </c>
      <c r="U20" s="28">
        <v>34.1</v>
      </c>
      <c r="V20" s="28">
        <v>0</v>
      </c>
      <c r="W20" s="21"/>
    </row>
    <row r="21" spans="1:23" ht="15.75" customHeight="1">
      <c r="A21" s="23">
        <v>7</v>
      </c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5"/>
      <c r="O21" s="25"/>
      <c r="P21" s="26"/>
      <c r="Q21" s="27"/>
      <c r="R21" s="27"/>
      <c r="T21" s="28">
        <f>IF($C21=T$3,$P21,0)</f>
        <v>0</v>
      </c>
      <c r="U21" s="28">
        <f>IF($C21=U$3,$P21,0)</f>
        <v>0</v>
      </c>
      <c r="V21" s="28">
        <f>IF($C21=V$3,$P21,0)</f>
        <v>0</v>
      </c>
      <c r="W21" s="21"/>
    </row>
    <row r="22" spans="1:26" ht="15.75" customHeight="1">
      <c r="A22" s="16"/>
      <c r="B22" s="29" t="s">
        <v>19</v>
      </c>
      <c r="C22" s="17" t="s">
        <v>20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30"/>
      <c r="R22" s="27"/>
      <c r="S22" s="31"/>
      <c r="T22" s="42">
        <f>IF($C22=T$3,$P22,"")</f>
      </c>
      <c r="U22" s="42">
        <f>IF($C22=U$3,$P22,"")</f>
      </c>
      <c r="V22" s="42">
        <f>IF($C22=V$3,$P22,"")</f>
      </c>
      <c r="W22" s="21"/>
      <c r="Y22" s="33"/>
      <c r="Z22" s="32"/>
    </row>
    <row r="23" spans="1:26" ht="15.75" customHeight="1">
      <c r="A23" s="23">
        <v>1</v>
      </c>
      <c r="B23" s="23" t="s">
        <v>30</v>
      </c>
      <c r="C23" s="23" t="s">
        <v>28</v>
      </c>
      <c r="D23" s="24">
        <v>7.3</v>
      </c>
      <c r="E23" s="24">
        <v>11</v>
      </c>
      <c r="F23" s="24">
        <v>5.4</v>
      </c>
      <c r="G23" s="24">
        <v>10.3</v>
      </c>
      <c r="H23" s="24">
        <v>9.3</v>
      </c>
      <c r="I23" s="24">
        <v>10.5</v>
      </c>
      <c r="J23" s="24">
        <v>11.8</v>
      </c>
      <c r="K23" s="24">
        <v>10.7</v>
      </c>
      <c r="L23" s="24">
        <v>10.4</v>
      </c>
      <c r="M23" s="25">
        <v>11</v>
      </c>
      <c r="N23" s="25">
        <v>10.7</v>
      </c>
      <c r="O23" s="25">
        <v>11.8</v>
      </c>
      <c r="P23" s="26">
        <v>33.5</v>
      </c>
      <c r="Q23" s="27">
        <f>RANK(P23,P$23:P$27)</f>
        <v>4</v>
      </c>
      <c r="R23" s="27">
        <f>RANK(P23,P$6:P$36)</f>
        <v>23</v>
      </c>
      <c r="T23" s="28">
        <f aca="true" t="shared" si="6" ref="T23:V27">IF($C23=T$3,$P23,0)</f>
        <v>0</v>
      </c>
      <c r="U23" s="28">
        <f t="shared" si="6"/>
        <v>33.5</v>
      </c>
      <c r="V23" s="28">
        <f t="shared" si="6"/>
        <v>0</v>
      </c>
      <c r="W23" s="21"/>
      <c r="Y23" s="32"/>
      <c r="Z23" s="32"/>
    </row>
    <row r="24" spans="1:26" ht="15.75" customHeight="1">
      <c r="A24" s="23">
        <v>2</v>
      </c>
      <c r="B24" s="23" t="s">
        <v>43</v>
      </c>
      <c r="C24" s="23" t="s">
        <v>39</v>
      </c>
      <c r="D24" s="24">
        <v>19.8</v>
      </c>
      <c r="E24" s="24">
        <v>15.6</v>
      </c>
      <c r="F24" s="24">
        <v>18.9</v>
      </c>
      <c r="G24" s="24">
        <v>20.7</v>
      </c>
      <c r="H24" s="24">
        <v>15.7</v>
      </c>
      <c r="I24" s="24">
        <v>12.1</v>
      </c>
      <c r="J24" s="24">
        <v>13.4</v>
      </c>
      <c r="K24" s="24">
        <v>14</v>
      </c>
      <c r="L24" s="24">
        <v>18.6</v>
      </c>
      <c r="M24" s="25">
        <v>19.8</v>
      </c>
      <c r="N24" s="25">
        <v>20.7</v>
      </c>
      <c r="O24" s="25">
        <v>18.9</v>
      </c>
      <c r="P24" s="26">
        <v>59.4</v>
      </c>
      <c r="Q24" s="27">
        <f>RANK(P24,P$23:P$27)</f>
        <v>3</v>
      </c>
      <c r="R24" s="27">
        <f>RANK(P24,P$6:P$36)</f>
        <v>18</v>
      </c>
      <c r="T24" s="28">
        <f t="shared" si="6"/>
        <v>0</v>
      </c>
      <c r="U24" s="28">
        <f t="shared" si="6"/>
        <v>0</v>
      </c>
      <c r="V24" s="28">
        <f t="shared" si="6"/>
        <v>59.4</v>
      </c>
      <c r="W24" s="21"/>
      <c r="Y24" s="33"/>
      <c r="Z24" s="33"/>
    </row>
    <row r="25" spans="1:26" ht="15.75" customHeight="1">
      <c r="A25" s="23">
        <v>3</v>
      </c>
      <c r="B25" s="23" t="s">
        <v>44</v>
      </c>
      <c r="C25" s="23" t="s">
        <v>39</v>
      </c>
      <c r="D25" s="24">
        <v>19.5</v>
      </c>
      <c r="E25" s="24">
        <v>22.7</v>
      </c>
      <c r="F25" s="24">
        <v>19.7</v>
      </c>
      <c r="G25" s="24">
        <v>5.8</v>
      </c>
      <c r="H25" s="24">
        <v>7.7</v>
      </c>
      <c r="I25" s="24">
        <v>10.1</v>
      </c>
      <c r="J25" s="24">
        <v>22.8</v>
      </c>
      <c r="K25" s="24">
        <v>20.1</v>
      </c>
      <c r="L25" s="24">
        <v>12</v>
      </c>
      <c r="M25" s="25">
        <v>22.7</v>
      </c>
      <c r="N25" s="25">
        <v>19.7</v>
      </c>
      <c r="O25" s="25">
        <v>20.1</v>
      </c>
      <c r="P25" s="26">
        <v>62.5</v>
      </c>
      <c r="Q25" s="27">
        <f>RANK(P25,P$23:P$27)</f>
        <v>2</v>
      </c>
      <c r="R25" s="27">
        <f>RANK(P25,P$6:P$36)</f>
        <v>15</v>
      </c>
      <c r="T25" s="28">
        <f t="shared" si="6"/>
        <v>0</v>
      </c>
      <c r="U25" s="28">
        <f t="shared" si="6"/>
        <v>0</v>
      </c>
      <c r="V25" s="28">
        <f t="shared" si="6"/>
        <v>62.5</v>
      </c>
      <c r="W25" s="21"/>
      <c r="Y25" s="33"/>
      <c r="Z25" s="33"/>
    </row>
    <row r="26" spans="1:26" ht="37.5" customHeight="1">
      <c r="A26" s="47">
        <v>4</v>
      </c>
      <c r="B26" s="47" t="s">
        <v>51</v>
      </c>
      <c r="C26" s="49" t="s">
        <v>52</v>
      </c>
      <c r="D26" s="24">
        <v>3.2</v>
      </c>
      <c r="E26" s="24">
        <v>3.9</v>
      </c>
      <c r="F26" s="24">
        <v>4.9</v>
      </c>
      <c r="G26" s="24">
        <v>3.8</v>
      </c>
      <c r="H26" s="24">
        <v>3.5</v>
      </c>
      <c r="I26" s="24">
        <v>5</v>
      </c>
      <c r="J26" s="24">
        <v>3.4</v>
      </c>
      <c r="K26" s="24">
        <v>4.1</v>
      </c>
      <c r="L26" s="24">
        <v>4</v>
      </c>
      <c r="M26" s="25">
        <v>5</v>
      </c>
      <c r="N26" s="25">
        <v>4.9</v>
      </c>
      <c r="O26" s="25">
        <v>3.8</v>
      </c>
      <c r="P26" s="26">
        <v>13.7</v>
      </c>
      <c r="Q26" s="27">
        <v>5</v>
      </c>
      <c r="R26" s="27">
        <v>27</v>
      </c>
      <c r="T26" s="28">
        <f t="shared" si="6"/>
        <v>0</v>
      </c>
      <c r="U26" s="28">
        <f t="shared" si="6"/>
        <v>0</v>
      </c>
      <c r="V26" s="28">
        <f t="shared" si="6"/>
        <v>0</v>
      </c>
      <c r="W26" s="21"/>
      <c r="Y26" s="33"/>
      <c r="Z26" s="33"/>
    </row>
    <row r="27" spans="1:26" ht="15.75" customHeight="1">
      <c r="A27" s="46">
        <v>5</v>
      </c>
      <c r="B27" s="47" t="s">
        <v>17</v>
      </c>
      <c r="C27" s="47" t="s">
        <v>1</v>
      </c>
      <c r="D27" s="24">
        <v>11.7</v>
      </c>
      <c r="E27" s="24">
        <v>30.2</v>
      </c>
      <c r="F27" s="24">
        <v>11.1</v>
      </c>
      <c r="G27" s="24">
        <v>24.4</v>
      </c>
      <c r="H27" s="24">
        <v>28.4</v>
      </c>
      <c r="I27" s="24">
        <v>12.1</v>
      </c>
      <c r="J27" s="24">
        <v>4.4</v>
      </c>
      <c r="K27" s="24">
        <v>7.3</v>
      </c>
      <c r="L27" s="24">
        <v>29.5</v>
      </c>
      <c r="M27" s="25">
        <v>30.2</v>
      </c>
      <c r="N27" s="25">
        <v>28.4</v>
      </c>
      <c r="O27" s="25">
        <v>29.5</v>
      </c>
      <c r="P27" s="26">
        <v>88.1</v>
      </c>
      <c r="Q27" s="27">
        <f>RANK(P27,P$23:P$27)</f>
        <v>1</v>
      </c>
      <c r="R27" s="27">
        <f>RANK(P27,P$6:P$36)</f>
        <v>4</v>
      </c>
      <c r="T27" s="28">
        <f t="shared" si="6"/>
        <v>88.1</v>
      </c>
      <c r="U27" s="28">
        <f t="shared" si="6"/>
        <v>0</v>
      </c>
      <c r="V27" s="28">
        <f t="shared" si="6"/>
        <v>0</v>
      </c>
      <c r="W27" s="21"/>
      <c r="Y27" s="33"/>
      <c r="Z27" s="33"/>
    </row>
    <row r="28" spans="1:23" ht="15.75">
      <c r="A28" s="16"/>
      <c r="B28" s="29" t="s">
        <v>21</v>
      </c>
      <c r="C28" s="34" t="s">
        <v>22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30"/>
      <c r="R28" s="27"/>
      <c r="T28" s="42">
        <f>IF($C28=T$3,$P28,"")</f>
      </c>
      <c r="U28" s="42">
        <f>IF($C28=U$3,$P28,"")</f>
      </c>
      <c r="V28" s="42">
        <f>IF($C28=V$3,$P28,"")</f>
      </c>
      <c r="W28" s="21"/>
    </row>
    <row r="29" spans="1:23" ht="15.75">
      <c r="A29" s="22">
        <v>1</v>
      </c>
      <c r="B29" s="23" t="s">
        <v>23</v>
      </c>
      <c r="C29" s="23" t="s">
        <v>1</v>
      </c>
      <c r="D29" s="24">
        <v>26.3</v>
      </c>
      <c r="E29" s="24">
        <v>30.5</v>
      </c>
      <c r="F29" s="24">
        <v>32.3</v>
      </c>
      <c r="G29" s="24">
        <v>29.8</v>
      </c>
      <c r="H29" s="24">
        <v>32.6</v>
      </c>
      <c r="I29" s="24">
        <v>6.5</v>
      </c>
      <c r="J29" s="24">
        <v>28.2</v>
      </c>
      <c r="K29" s="24">
        <v>23.4</v>
      </c>
      <c r="L29" s="24">
        <v>32.6</v>
      </c>
      <c r="M29" s="25">
        <v>32.3</v>
      </c>
      <c r="N29" s="25">
        <v>32.6</v>
      </c>
      <c r="O29" s="25">
        <v>32.6</v>
      </c>
      <c r="P29" s="26">
        <v>97.5</v>
      </c>
      <c r="Q29" s="27">
        <f aca="true" t="shared" si="7" ref="Q29:Q36">RANK(P29,P$29:P$36)</f>
        <v>1</v>
      </c>
      <c r="R29" s="27">
        <f aca="true" t="shared" si="8" ref="R29:R36">RANK(P29,P$6:P$36)</f>
        <v>1</v>
      </c>
      <c r="T29" s="28">
        <f aca="true" t="shared" si="9" ref="T29:V37">IF($C29=T$3,$P29,0)</f>
        <v>97.5</v>
      </c>
      <c r="U29" s="28">
        <f t="shared" si="9"/>
        <v>0</v>
      </c>
      <c r="V29" s="28">
        <f t="shared" si="9"/>
        <v>0</v>
      </c>
      <c r="W29" s="21"/>
    </row>
    <row r="30" spans="1:23" ht="15.75">
      <c r="A30" s="22">
        <v>2</v>
      </c>
      <c r="B30" s="23" t="s">
        <v>24</v>
      </c>
      <c r="C30" s="23" t="s">
        <v>1</v>
      </c>
      <c r="D30" s="24">
        <v>31.4</v>
      </c>
      <c r="E30" s="24">
        <v>18.6</v>
      </c>
      <c r="F30" s="24">
        <v>26.8</v>
      </c>
      <c r="G30" s="24">
        <v>27.9</v>
      </c>
      <c r="H30" s="24">
        <v>31.5</v>
      </c>
      <c r="I30" s="24">
        <v>18.7</v>
      </c>
      <c r="J30" s="24">
        <v>30.1</v>
      </c>
      <c r="K30" s="24">
        <v>10.2</v>
      </c>
      <c r="L30" s="24">
        <v>18.6</v>
      </c>
      <c r="M30" s="25">
        <v>31.4</v>
      </c>
      <c r="N30" s="25">
        <v>31.5</v>
      </c>
      <c r="O30" s="25">
        <v>30.1</v>
      </c>
      <c r="P30" s="26">
        <v>93</v>
      </c>
      <c r="Q30" s="27">
        <f t="shared" si="7"/>
        <v>3</v>
      </c>
      <c r="R30" s="27">
        <f t="shared" si="8"/>
        <v>3</v>
      </c>
      <c r="T30" s="28">
        <f t="shared" si="9"/>
        <v>93</v>
      </c>
      <c r="U30" s="28">
        <f t="shared" si="9"/>
        <v>0</v>
      </c>
      <c r="V30" s="28">
        <f t="shared" si="9"/>
        <v>0</v>
      </c>
      <c r="W30" s="21"/>
    </row>
    <row r="31" spans="1:23" ht="15.75">
      <c r="A31" s="22">
        <v>3</v>
      </c>
      <c r="B31" s="23" t="s">
        <v>31</v>
      </c>
      <c r="C31" s="23" t="s">
        <v>28</v>
      </c>
      <c r="D31" s="24">
        <v>6</v>
      </c>
      <c r="E31" s="24">
        <v>18.4</v>
      </c>
      <c r="F31" s="24">
        <v>6.8</v>
      </c>
      <c r="G31" s="24">
        <v>15.7</v>
      </c>
      <c r="H31" s="24">
        <v>12</v>
      </c>
      <c r="I31" s="24">
        <v>13.6</v>
      </c>
      <c r="J31" s="24">
        <v>18.6</v>
      </c>
      <c r="K31" s="24">
        <v>6.1</v>
      </c>
      <c r="L31" s="24">
        <v>23.1</v>
      </c>
      <c r="M31" s="25">
        <v>18.4</v>
      </c>
      <c r="N31" s="25">
        <v>18.6</v>
      </c>
      <c r="O31" s="25">
        <v>23.1</v>
      </c>
      <c r="P31" s="26">
        <v>60.1</v>
      </c>
      <c r="Q31" s="27">
        <f t="shared" si="7"/>
        <v>8</v>
      </c>
      <c r="R31" s="27">
        <f t="shared" si="8"/>
        <v>17</v>
      </c>
      <c r="T31" s="28">
        <f t="shared" si="9"/>
        <v>0</v>
      </c>
      <c r="U31" s="28">
        <f t="shared" si="9"/>
        <v>60.1</v>
      </c>
      <c r="V31" s="28">
        <f t="shared" si="9"/>
        <v>0</v>
      </c>
      <c r="W31" s="21"/>
    </row>
    <row r="32" spans="1:23" ht="15.75">
      <c r="A32" s="22">
        <v>4</v>
      </c>
      <c r="B32" s="23" t="s">
        <v>45</v>
      </c>
      <c r="C32" s="23" t="s">
        <v>39</v>
      </c>
      <c r="D32" s="24">
        <v>7</v>
      </c>
      <c r="E32" s="24">
        <v>21.2</v>
      </c>
      <c r="F32" s="24">
        <v>14.2</v>
      </c>
      <c r="G32" s="24">
        <v>21.3</v>
      </c>
      <c r="H32" s="24">
        <v>21.7</v>
      </c>
      <c r="I32" s="24">
        <v>18.7</v>
      </c>
      <c r="J32" s="24">
        <v>23.8</v>
      </c>
      <c r="K32" s="24">
        <v>22.5</v>
      </c>
      <c r="L32" s="24">
        <v>13.1</v>
      </c>
      <c r="M32" s="25">
        <v>21.7</v>
      </c>
      <c r="N32" s="25">
        <v>23.8</v>
      </c>
      <c r="O32" s="25">
        <v>22.5</v>
      </c>
      <c r="P32" s="26">
        <v>68</v>
      </c>
      <c r="Q32" s="27">
        <f t="shared" si="7"/>
        <v>6</v>
      </c>
      <c r="R32" s="27">
        <f t="shared" si="8"/>
        <v>13</v>
      </c>
      <c r="T32" s="28">
        <f t="shared" si="9"/>
        <v>0</v>
      </c>
      <c r="U32" s="28">
        <f t="shared" si="9"/>
        <v>0</v>
      </c>
      <c r="V32" s="28">
        <f t="shared" si="9"/>
        <v>68</v>
      </c>
      <c r="W32" s="21"/>
    </row>
    <row r="33" spans="1:23" ht="15.75">
      <c r="A33" s="22">
        <v>5</v>
      </c>
      <c r="B33" s="23" t="s">
        <v>25</v>
      </c>
      <c r="C33" s="23" t="s">
        <v>1</v>
      </c>
      <c r="D33" s="24">
        <v>30.1</v>
      </c>
      <c r="E33" s="24">
        <v>25.7</v>
      </c>
      <c r="F33" s="24">
        <v>29.3</v>
      </c>
      <c r="G33" s="24">
        <v>32</v>
      </c>
      <c r="H33" s="24">
        <v>28.4</v>
      </c>
      <c r="I33" s="24">
        <v>31.8</v>
      </c>
      <c r="J33" s="24">
        <v>5.5</v>
      </c>
      <c r="K33" s="24">
        <v>6</v>
      </c>
      <c r="L33" s="24">
        <v>29.2</v>
      </c>
      <c r="M33" s="25">
        <v>32</v>
      </c>
      <c r="N33" s="25">
        <v>31.8</v>
      </c>
      <c r="O33" s="25">
        <v>30.1</v>
      </c>
      <c r="P33" s="26">
        <v>93.9</v>
      </c>
      <c r="Q33" s="27">
        <f t="shared" si="7"/>
        <v>2</v>
      </c>
      <c r="R33" s="27">
        <f t="shared" si="8"/>
        <v>2</v>
      </c>
      <c r="T33" s="28">
        <f t="shared" si="9"/>
        <v>93.9</v>
      </c>
      <c r="U33" s="28">
        <f t="shared" si="9"/>
        <v>0</v>
      </c>
      <c r="V33" s="28">
        <f t="shared" si="9"/>
        <v>0</v>
      </c>
      <c r="W33" s="21"/>
    </row>
    <row r="34" spans="1:23" ht="15.75">
      <c r="A34" s="22">
        <v>7</v>
      </c>
      <c r="B34" s="23" t="s">
        <v>32</v>
      </c>
      <c r="C34" s="23" t="s">
        <v>1</v>
      </c>
      <c r="D34" s="24">
        <v>0</v>
      </c>
      <c r="E34" s="24">
        <v>0</v>
      </c>
      <c r="F34" s="24">
        <v>13.5</v>
      </c>
      <c r="G34" s="24">
        <v>0</v>
      </c>
      <c r="H34" s="24">
        <v>26.7</v>
      </c>
      <c r="I34" s="24">
        <v>29.2</v>
      </c>
      <c r="J34" s="24">
        <v>0</v>
      </c>
      <c r="K34" s="24">
        <v>0</v>
      </c>
      <c r="L34" s="24">
        <v>0</v>
      </c>
      <c r="M34" s="25">
        <v>26.7</v>
      </c>
      <c r="N34" s="25">
        <v>29.2</v>
      </c>
      <c r="O34" s="25">
        <v>13.5</v>
      </c>
      <c r="P34" s="26">
        <v>69.4</v>
      </c>
      <c r="Q34" s="27">
        <f t="shared" si="7"/>
        <v>5</v>
      </c>
      <c r="R34" s="27">
        <f t="shared" si="8"/>
        <v>12</v>
      </c>
      <c r="T34" s="28">
        <f t="shared" si="9"/>
        <v>69.4</v>
      </c>
      <c r="U34" s="28">
        <f t="shared" si="9"/>
        <v>0</v>
      </c>
      <c r="V34" s="28">
        <f t="shared" si="9"/>
        <v>0</v>
      </c>
      <c r="W34" s="21"/>
    </row>
    <row r="35" spans="1:23" ht="15.75">
      <c r="A35" s="22">
        <v>8</v>
      </c>
      <c r="B35" s="23" t="s">
        <v>46</v>
      </c>
      <c r="C35" s="23" t="s">
        <v>48</v>
      </c>
      <c r="D35" s="24">
        <v>23.9</v>
      </c>
      <c r="E35" s="24">
        <v>28.8</v>
      </c>
      <c r="F35" s="24">
        <v>24.7</v>
      </c>
      <c r="G35" s="24">
        <v>20.3</v>
      </c>
      <c r="H35" s="24">
        <v>26.7</v>
      </c>
      <c r="I35" s="24">
        <v>28.7</v>
      </c>
      <c r="J35" s="24">
        <v>11.1</v>
      </c>
      <c r="K35" s="24">
        <v>24.9</v>
      </c>
      <c r="L35" s="24">
        <v>28</v>
      </c>
      <c r="M35" s="25">
        <v>28.8</v>
      </c>
      <c r="N35" s="25">
        <v>28.7</v>
      </c>
      <c r="O35" s="25">
        <v>28</v>
      </c>
      <c r="P35" s="26">
        <v>85.5</v>
      </c>
      <c r="Q35" s="27">
        <f t="shared" si="7"/>
        <v>4</v>
      </c>
      <c r="R35" s="27">
        <f t="shared" si="8"/>
        <v>6</v>
      </c>
      <c r="T35" s="28">
        <f t="shared" si="9"/>
        <v>0</v>
      </c>
      <c r="U35" s="28">
        <f t="shared" si="9"/>
        <v>0</v>
      </c>
      <c r="V35" s="28">
        <f t="shared" si="9"/>
        <v>0</v>
      </c>
      <c r="W35" s="21"/>
    </row>
    <row r="36" spans="1:23" ht="15.75">
      <c r="A36" s="22">
        <v>9</v>
      </c>
      <c r="B36" s="23" t="s">
        <v>33</v>
      </c>
      <c r="C36" s="23" t="s">
        <v>1</v>
      </c>
      <c r="D36" s="24">
        <v>18.4</v>
      </c>
      <c r="E36" s="24">
        <v>14.2</v>
      </c>
      <c r="F36" s="24">
        <v>25.2</v>
      </c>
      <c r="G36" s="24">
        <v>20.6</v>
      </c>
      <c r="H36" s="24">
        <v>7</v>
      </c>
      <c r="I36" s="24">
        <v>7.4</v>
      </c>
      <c r="J36" s="24">
        <v>20.6</v>
      </c>
      <c r="K36" s="24">
        <v>18.2</v>
      </c>
      <c r="L36" s="24">
        <v>16.9</v>
      </c>
      <c r="M36" s="25">
        <v>25.2</v>
      </c>
      <c r="N36" s="25">
        <v>20.6</v>
      </c>
      <c r="O36" s="25">
        <v>20.6</v>
      </c>
      <c r="P36" s="26">
        <v>66.4</v>
      </c>
      <c r="Q36" s="27">
        <f t="shared" si="7"/>
        <v>7</v>
      </c>
      <c r="R36" s="27">
        <f t="shared" si="8"/>
        <v>14</v>
      </c>
      <c r="T36" s="28">
        <f t="shared" si="9"/>
        <v>66.4</v>
      </c>
      <c r="U36" s="28">
        <f t="shared" si="9"/>
        <v>0</v>
      </c>
      <c r="V36" s="28">
        <f t="shared" si="9"/>
        <v>0</v>
      </c>
      <c r="W36" s="21"/>
    </row>
    <row r="37" spans="1:23" ht="15.75">
      <c r="A37" s="37">
        <v>10</v>
      </c>
      <c r="B37" s="37" t="s">
        <v>50</v>
      </c>
      <c r="C37" s="23" t="s">
        <v>28</v>
      </c>
      <c r="D37" s="24">
        <v>11.3</v>
      </c>
      <c r="E37" s="24">
        <v>9.5</v>
      </c>
      <c r="F37" s="24">
        <v>10.7</v>
      </c>
      <c r="G37" s="24">
        <v>6.5</v>
      </c>
      <c r="H37" s="24">
        <v>5.8</v>
      </c>
      <c r="I37" s="24">
        <v>7.4</v>
      </c>
      <c r="J37" s="24">
        <v>6.2</v>
      </c>
      <c r="K37" s="24">
        <v>6.5</v>
      </c>
      <c r="L37" s="24">
        <v>9.9</v>
      </c>
      <c r="M37" s="25">
        <v>11.3</v>
      </c>
      <c r="N37" s="25">
        <v>10.7</v>
      </c>
      <c r="O37" s="25">
        <v>9.9</v>
      </c>
      <c r="P37" s="37">
        <v>31.9</v>
      </c>
      <c r="Q37" s="27">
        <v>9</v>
      </c>
      <c r="R37" s="27">
        <v>24</v>
      </c>
      <c r="S37" s="37"/>
      <c r="T37" s="28">
        <f t="shared" si="9"/>
        <v>0</v>
      </c>
      <c r="U37" s="28">
        <f t="shared" si="9"/>
        <v>31.9</v>
      </c>
      <c r="V37" s="28">
        <f t="shared" si="9"/>
        <v>0</v>
      </c>
      <c r="W37" s="21"/>
    </row>
    <row r="38" spans="1:23" ht="15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6"/>
      <c r="U38" s="36"/>
      <c r="V38" s="36"/>
      <c r="W38" s="21"/>
    </row>
    <row r="39" spans="1:23" ht="15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20"/>
      <c r="P39" s="20"/>
      <c r="Q39" s="20"/>
      <c r="R39" s="20"/>
      <c r="T39" s="36"/>
      <c r="U39" s="36"/>
      <c r="V39" s="36"/>
      <c r="W39" s="21"/>
    </row>
    <row r="40" spans="1:23" ht="15.75">
      <c r="A40" s="37"/>
      <c r="B40" s="37" t="s">
        <v>55</v>
      </c>
      <c r="C40" s="37" t="s">
        <v>54</v>
      </c>
      <c r="D40" s="37"/>
      <c r="E40" s="37"/>
      <c r="F40" s="37"/>
      <c r="G40" s="37"/>
      <c r="H40" s="37" t="s">
        <v>23</v>
      </c>
      <c r="I40" s="37"/>
      <c r="J40" s="37"/>
      <c r="K40" s="37"/>
      <c r="L40" s="37"/>
      <c r="M40" s="37"/>
      <c r="N40" s="37"/>
      <c r="T40" s="36"/>
      <c r="U40" s="36"/>
      <c r="V40" s="36"/>
      <c r="W40" s="21"/>
    </row>
    <row r="41" spans="1:23" ht="15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T41" s="36"/>
      <c r="U41" s="36"/>
      <c r="V41" s="36"/>
      <c r="W41" s="21"/>
    </row>
    <row r="42" spans="1:23" ht="15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T42" s="36"/>
      <c r="U42" s="36"/>
      <c r="V42" s="36"/>
      <c r="W42" s="21"/>
    </row>
    <row r="43" spans="1:23" ht="15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T43" s="36"/>
      <c r="U43" s="36"/>
      <c r="V43" s="36"/>
      <c r="W43" s="21"/>
    </row>
    <row r="44" spans="1:23" ht="15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T44" s="36"/>
      <c r="U44" s="36"/>
      <c r="V44" s="36"/>
      <c r="W44" s="21"/>
    </row>
    <row r="45" spans="1:23" ht="15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T45" s="36"/>
      <c r="U45" s="36"/>
      <c r="V45" s="36"/>
      <c r="W45" s="21"/>
    </row>
    <row r="46" spans="1:23" ht="15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T46" s="36"/>
      <c r="U46" s="36"/>
      <c r="V46" s="36"/>
      <c r="W46" s="21"/>
    </row>
    <row r="47" spans="1:23" ht="15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T47" s="36"/>
      <c r="U47" s="36"/>
      <c r="V47" s="36"/>
      <c r="W47" s="21"/>
    </row>
    <row r="48" spans="1:23" ht="15.75">
      <c r="A48" s="35"/>
      <c r="B48" s="35"/>
      <c r="C48" s="35"/>
      <c r="T48" s="36"/>
      <c r="U48" s="36"/>
      <c r="V48" s="36"/>
      <c r="W48" s="21"/>
    </row>
    <row r="49" spans="1:23" ht="15.75">
      <c r="A49" s="35"/>
      <c r="B49" s="35"/>
      <c r="C49" s="35"/>
      <c r="T49" s="36"/>
      <c r="U49" s="36"/>
      <c r="V49" s="36"/>
      <c r="W49" s="21"/>
    </row>
    <row r="50" spans="1:23" ht="15.75">
      <c r="A50" s="35"/>
      <c r="B50" s="35"/>
      <c r="C50" s="35"/>
      <c r="T50" s="36"/>
      <c r="U50" s="36"/>
      <c r="V50" s="36"/>
      <c r="W50" s="21"/>
    </row>
    <row r="51" spans="1:23" ht="15.75">
      <c r="A51" s="35"/>
      <c r="B51" s="35"/>
      <c r="C51" s="35"/>
      <c r="T51" s="36"/>
      <c r="U51" s="36"/>
      <c r="V51" s="36"/>
      <c r="W51" s="21"/>
    </row>
    <row r="52" spans="1:23" ht="15.75">
      <c r="A52" s="35"/>
      <c r="B52" s="35"/>
      <c r="C52" s="35"/>
      <c r="T52" s="36"/>
      <c r="U52" s="36"/>
      <c r="V52" s="36"/>
      <c r="W52" s="21"/>
    </row>
    <row r="53" spans="1:23" ht="15.75">
      <c r="A53" s="35"/>
      <c r="B53" s="35"/>
      <c r="C53" s="35"/>
      <c r="T53" s="36"/>
      <c r="U53" s="36"/>
      <c r="V53" s="36"/>
      <c r="W53" s="21"/>
    </row>
    <row r="54" spans="1:23" ht="15.75">
      <c r="A54" s="35"/>
      <c r="B54" s="35"/>
      <c r="C54" s="35"/>
      <c r="T54" s="36"/>
      <c r="U54" s="36"/>
      <c r="V54" s="36"/>
      <c r="W54" s="21"/>
    </row>
    <row r="55" spans="1:23" ht="15.75">
      <c r="A55" s="35"/>
      <c r="B55" s="35"/>
      <c r="C55" s="35"/>
      <c r="T55" s="36"/>
      <c r="U55" s="36"/>
      <c r="V55" s="36"/>
      <c r="W55" s="21"/>
    </row>
    <row r="56" spans="1:23" ht="15.75">
      <c r="A56" s="35"/>
      <c r="B56" s="35"/>
      <c r="C56" s="35"/>
      <c r="T56" s="36"/>
      <c r="U56" s="36"/>
      <c r="V56" s="36"/>
      <c r="W56" s="21"/>
    </row>
    <row r="57" spans="1:23" ht="15.75">
      <c r="A57" s="35"/>
      <c r="B57" s="35"/>
      <c r="C57" s="35"/>
      <c r="T57" s="36"/>
      <c r="U57" s="36"/>
      <c r="V57" s="36"/>
      <c r="W57" s="21"/>
    </row>
    <row r="58" spans="1:23" ht="15.75">
      <c r="A58" s="35"/>
      <c r="B58" s="35"/>
      <c r="C58" s="35"/>
      <c r="T58" s="36"/>
      <c r="U58" s="36"/>
      <c r="V58" s="36"/>
      <c r="W58" s="21"/>
    </row>
    <row r="59" spans="1:23" ht="15.75">
      <c r="A59" s="35"/>
      <c r="B59" s="35"/>
      <c r="C59" s="35"/>
      <c r="T59" s="36"/>
      <c r="U59" s="36"/>
      <c r="V59" s="36"/>
      <c r="W59" s="21"/>
    </row>
    <row r="60" spans="1:23" ht="15.75">
      <c r="A60" s="35"/>
      <c r="B60" s="35"/>
      <c r="C60" s="35"/>
      <c r="T60" s="36"/>
      <c r="U60" s="36"/>
      <c r="V60" s="36"/>
      <c r="W60" s="21"/>
    </row>
    <row r="61" spans="1:23" ht="15.75">
      <c r="A61" s="35"/>
      <c r="B61" s="35"/>
      <c r="C61" s="35"/>
      <c r="T61" s="36"/>
      <c r="U61" s="36"/>
      <c r="V61" s="36"/>
      <c r="W61" s="21"/>
    </row>
    <row r="62" spans="1:23" ht="15.75">
      <c r="A62" s="35"/>
      <c r="B62" s="35"/>
      <c r="C62" s="35"/>
      <c r="T62" s="36"/>
      <c r="U62" s="36"/>
      <c r="V62" s="36"/>
      <c r="W62" s="21"/>
    </row>
    <row r="63" spans="1:23" ht="15.75">
      <c r="A63" s="35"/>
      <c r="B63" s="35"/>
      <c r="C63" s="35"/>
      <c r="T63" s="36"/>
      <c r="U63" s="36"/>
      <c r="V63" s="36"/>
      <c r="W63" s="21"/>
    </row>
    <row r="64" spans="1:23" ht="15.75">
      <c r="A64" s="35"/>
      <c r="B64" s="35"/>
      <c r="C64" s="35"/>
      <c r="T64" s="36"/>
      <c r="U64" s="36"/>
      <c r="V64" s="36"/>
      <c r="W64" s="21"/>
    </row>
    <row r="65" spans="1:23" ht="15.75">
      <c r="A65" s="35"/>
      <c r="B65" s="35"/>
      <c r="C65" s="35"/>
      <c r="T65" s="36"/>
      <c r="U65" s="36"/>
      <c r="V65" s="36"/>
      <c r="W65" s="21"/>
    </row>
    <row r="66" spans="1:23" ht="15.75">
      <c r="A66" s="35"/>
      <c r="B66" s="35"/>
      <c r="C66" s="35"/>
      <c r="T66" s="36"/>
      <c r="U66" s="36"/>
      <c r="V66" s="36"/>
      <c r="W66" s="21"/>
    </row>
    <row r="67" spans="1:23" ht="15.75">
      <c r="A67" s="35"/>
      <c r="B67" s="35"/>
      <c r="C67" s="35"/>
      <c r="T67" s="36"/>
      <c r="U67" s="36"/>
      <c r="V67" s="36"/>
      <c r="W67" s="21"/>
    </row>
    <row r="68" spans="1:23" ht="15.75">
      <c r="A68" s="35"/>
      <c r="B68" s="35"/>
      <c r="C68" s="35"/>
      <c r="T68" s="36"/>
      <c r="U68" s="36"/>
      <c r="V68" s="36"/>
      <c r="W68" s="21"/>
    </row>
    <row r="69" spans="1:23" ht="15.75">
      <c r="A69" s="35"/>
      <c r="B69" s="35"/>
      <c r="C69" s="35"/>
      <c r="T69" s="36"/>
      <c r="U69" s="36"/>
      <c r="V69" s="36"/>
      <c r="W69" s="21"/>
    </row>
    <row r="70" spans="1:23" ht="15.75">
      <c r="A70" s="35"/>
      <c r="B70" s="35"/>
      <c r="C70" s="35"/>
      <c r="T70" s="36"/>
      <c r="U70" s="36"/>
      <c r="V70" s="36"/>
      <c r="W70" s="21"/>
    </row>
    <row r="71" spans="1:23" ht="15.75">
      <c r="A71" s="35"/>
      <c r="B71" s="35"/>
      <c r="C71" s="35"/>
      <c r="T71" s="36"/>
      <c r="U71" s="36"/>
      <c r="V71" s="36"/>
      <c r="W71" s="21"/>
    </row>
    <row r="72" spans="1:23" ht="15.75">
      <c r="A72" s="35"/>
      <c r="B72" s="35"/>
      <c r="C72" s="35"/>
      <c r="T72" s="36"/>
      <c r="U72" s="36"/>
      <c r="V72" s="36"/>
      <c r="W72" s="21"/>
    </row>
    <row r="73" spans="1:23" ht="15.75">
      <c r="A73" s="35"/>
      <c r="B73" s="35"/>
      <c r="C73" s="35"/>
      <c r="T73" s="36"/>
      <c r="U73" s="36"/>
      <c r="V73" s="36"/>
      <c r="W73" s="21"/>
    </row>
    <row r="74" spans="1:23" ht="15.75">
      <c r="A74" s="35"/>
      <c r="B74" s="35"/>
      <c r="C74" s="35"/>
      <c r="T74" s="36"/>
      <c r="U74" s="36"/>
      <c r="V74" s="36"/>
      <c r="W74" s="21"/>
    </row>
    <row r="75" spans="1:23" ht="15.75">
      <c r="A75" s="35"/>
      <c r="B75" s="35"/>
      <c r="C75" s="35"/>
      <c r="T75" s="36"/>
      <c r="U75" s="36"/>
      <c r="V75" s="36"/>
      <c r="W75" s="21"/>
    </row>
    <row r="76" spans="1:23" ht="15.75">
      <c r="A76" s="35"/>
      <c r="B76" s="35"/>
      <c r="C76" s="35"/>
      <c r="T76" s="36"/>
      <c r="U76" s="36"/>
      <c r="V76" s="36"/>
      <c r="W76" s="21"/>
    </row>
    <row r="77" spans="1:23" ht="15.75">
      <c r="A77" s="35"/>
      <c r="B77" s="35"/>
      <c r="C77" s="35"/>
      <c r="T77" s="36"/>
      <c r="U77" s="36"/>
      <c r="V77" s="36"/>
      <c r="W77" s="21"/>
    </row>
    <row r="78" spans="1:23" ht="15.75">
      <c r="A78" s="35"/>
      <c r="B78" s="35"/>
      <c r="C78" s="35"/>
      <c r="T78" s="36"/>
      <c r="U78" s="36"/>
      <c r="V78" s="36"/>
      <c r="W78" s="21"/>
    </row>
    <row r="79" spans="1:23" ht="15.75">
      <c r="A79" s="35"/>
      <c r="B79" s="35"/>
      <c r="C79" s="35"/>
      <c r="T79" s="36"/>
      <c r="U79" s="36"/>
      <c r="V79" s="36"/>
      <c r="W79" s="21"/>
    </row>
    <row r="80" spans="1:23" ht="15.75">
      <c r="A80" s="35"/>
      <c r="B80" s="35"/>
      <c r="C80" s="35"/>
      <c r="T80" s="36"/>
      <c r="U80" s="36"/>
      <c r="V80" s="36"/>
      <c r="W80" s="21"/>
    </row>
    <row r="81" spans="1:23" ht="15.75">
      <c r="A81" s="35"/>
      <c r="B81" s="35"/>
      <c r="C81" s="35"/>
      <c r="T81" s="36"/>
      <c r="U81" s="36"/>
      <c r="V81" s="36"/>
      <c r="W81" s="21"/>
    </row>
    <row r="82" spans="1:23" ht="15.75">
      <c r="A82" s="35"/>
      <c r="B82" s="35"/>
      <c r="C82" s="35"/>
      <c r="T82" s="36"/>
      <c r="U82" s="36"/>
      <c r="V82" s="36"/>
      <c r="W82" s="21"/>
    </row>
    <row r="83" spans="1:23" ht="15.75">
      <c r="A83" s="35"/>
      <c r="B83" s="35"/>
      <c r="C83" s="35"/>
      <c r="T83" s="36"/>
      <c r="U83" s="36"/>
      <c r="V83" s="36"/>
      <c r="W83" s="21"/>
    </row>
    <row r="84" spans="1:23" ht="15.75">
      <c r="A84" s="35"/>
      <c r="B84" s="35"/>
      <c r="C84" s="35"/>
      <c r="T84" s="36"/>
      <c r="U84" s="36"/>
      <c r="V84" s="36"/>
      <c r="W84" s="21"/>
    </row>
    <row r="85" spans="1:23" ht="15.75">
      <c r="A85" s="35"/>
      <c r="B85" s="35"/>
      <c r="C85" s="35"/>
      <c r="T85" s="36"/>
      <c r="U85" s="36"/>
      <c r="V85" s="36"/>
      <c r="W85" s="21"/>
    </row>
    <row r="86" spans="1:23" ht="15.75">
      <c r="A86" s="35"/>
      <c r="B86" s="35"/>
      <c r="C86" s="35"/>
      <c r="T86" s="36"/>
      <c r="U86" s="36"/>
      <c r="V86" s="36"/>
      <c r="W86" s="21"/>
    </row>
    <row r="87" spans="1:23" ht="15.75">
      <c r="A87" s="35"/>
      <c r="B87" s="35"/>
      <c r="C87" s="35"/>
      <c r="T87" s="36"/>
      <c r="U87" s="36"/>
      <c r="V87" s="36"/>
      <c r="W87" s="21"/>
    </row>
    <row r="88" spans="1:23" ht="15.75">
      <c r="A88" s="35"/>
      <c r="B88" s="35"/>
      <c r="C88" s="35"/>
      <c r="T88" s="36"/>
      <c r="U88" s="36"/>
      <c r="V88" s="36"/>
      <c r="W88" s="21"/>
    </row>
    <row r="89" spans="1:23" ht="15.75">
      <c r="A89" s="35"/>
      <c r="B89" s="35"/>
      <c r="C89" s="35"/>
      <c r="T89" s="36"/>
      <c r="U89" s="36"/>
      <c r="V89" s="36"/>
      <c r="W89" s="21"/>
    </row>
    <row r="90" spans="1:23" ht="15.75">
      <c r="A90" s="35"/>
      <c r="B90" s="35"/>
      <c r="C90" s="35"/>
      <c r="T90" s="36"/>
      <c r="U90" s="36"/>
      <c r="V90" s="36"/>
      <c r="W90" s="21"/>
    </row>
    <row r="91" spans="1:23" ht="15.75">
      <c r="A91" s="35"/>
      <c r="B91" s="35"/>
      <c r="C91" s="35"/>
      <c r="T91" s="36"/>
      <c r="U91" s="36"/>
      <c r="V91" s="36"/>
      <c r="W91" s="21"/>
    </row>
    <row r="92" spans="1:23" ht="15.75">
      <c r="A92" s="35"/>
      <c r="B92" s="35"/>
      <c r="C92" s="35"/>
      <c r="T92" s="36"/>
      <c r="U92" s="36"/>
      <c r="V92" s="36"/>
      <c r="W92" s="21"/>
    </row>
    <row r="93" spans="1:23" ht="15.75">
      <c r="A93" s="35"/>
      <c r="B93" s="35"/>
      <c r="C93" s="35"/>
      <c r="T93" s="36"/>
      <c r="U93" s="36"/>
      <c r="V93" s="36"/>
      <c r="W93" s="21"/>
    </row>
    <row r="94" spans="1:23" ht="15.75">
      <c r="A94" s="35"/>
      <c r="B94" s="35"/>
      <c r="C94" s="35"/>
      <c r="T94" s="36"/>
      <c r="U94" s="36"/>
      <c r="V94" s="36"/>
      <c r="W94" s="21"/>
    </row>
    <row r="95" spans="1:23" ht="15.75">
      <c r="A95" s="35"/>
      <c r="B95" s="35"/>
      <c r="C95" s="35"/>
      <c r="T95" s="36"/>
      <c r="U95" s="36"/>
      <c r="V95" s="36"/>
      <c r="W95" s="21"/>
    </row>
    <row r="96" spans="1:23" ht="15.75">
      <c r="A96" s="35"/>
      <c r="B96" s="35"/>
      <c r="C96" s="35"/>
      <c r="T96" s="36"/>
      <c r="U96" s="36"/>
      <c r="V96" s="36"/>
      <c r="W96" s="21"/>
    </row>
    <row r="97" spans="1:23" ht="15.75">
      <c r="A97" s="35"/>
      <c r="B97" s="35"/>
      <c r="C97" s="35"/>
      <c r="T97" s="36"/>
      <c r="U97" s="36"/>
      <c r="V97" s="36"/>
      <c r="W97" s="21"/>
    </row>
    <row r="98" spans="1:23" ht="15.75">
      <c r="A98" s="35"/>
      <c r="B98" s="35"/>
      <c r="C98" s="35"/>
      <c r="T98" s="36"/>
      <c r="U98" s="36"/>
      <c r="V98" s="36"/>
      <c r="W98" s="21"/>
    </row>
    <row r="99" spans="1:23" ht="15.75">
      <c r="A99" s="35"/>
      <c r="B99" s="35"/>
      <c r="C99" s="35"/>
      <c r="T99" s="36"/>
      <c r="U99" s="36"/>
      <c r="V99" s="36"/>
      <c r="W99" s="21"/>
    </row>
    <row r="100" spans="1:23" ht="15.75">
      <c r="A100" s="35"/>
      <c r="B100" s="35"/>
      <c r="C100" s="35"/>
      <c r="T100" s="36"/>
      <c r="U100" s="36"/>
      <c r="V100" s="36"/>
      <c r="W100" s="21"/>
    </row>
    <row r="101" spans="1:23" ht="15.75">
      <c r="A101" s="35"/>
      <c r="B101" s="35"/>
      <c r="C101" s="35"/>
      <c r="T101" s="36"/>
      <c r="U101" s="36"/>
      <c r="V101" s="36"/>
      <c r="W101" s="21"/>
    </row>
    <row r="102" spans="1:23" ht="15.75">
      <c r="A102" s="35"/>
      <c r="B102" s="35"/>
      <c r="C102" s="35"/>
      <c r="T102" s="36"/>
      <c r="U102" s="36"/>
      <c r="V102" s="36"/>
      <c r="W102" s="21"/>
    </row>
    <row r="103" spans="1:23" ht="15.75">
      <c r="A103" s="35"/>
      <c r="B103" s="35"/>
      <c r="C103" s="35"/>
      <c r="T103" s="36"/>
      <c r="U103" s="36"/>
      <c r="V103" s="36"/>
      <c r="W103" s="21"/>
    </row>
    <row r="104" spans="1:23" ht="15.75">
      <c r="A104" s="35"/>
      <c r="B104" s="35"/>
      <c r="C104" s="35"/>
      <c r="T104" s="36"/>
      <c r="U104" s="36"/>
      <c r="V104" s="36"/>
      <c r="W104" s="21"/>
    </row>
    <row r="105" spans="1:23" ht="15.75">
      <c r="A105" s="35"/>
      <c r="B105" s="35"/>
      <c r="C105" s="35"/>
      <c r="T105" s="36"/>
      <c r="U105" s="36"/>
      <c r="V105" s="36"/>
      <c r="W105" s="21"/>
    </row>
    <row r="106" spans="1:23" ht="15.75">
      <c r="A106" s="35"/>
      <c r="B106" s="35"/>
      <c r="C106" s="35"/>
      <c r="T106" s="36"/>
      <c r="U106" s="36"/>
      <c r="V106" s="36"/>
      <c r="W106" s="21"/>
    </row>
    <row r="107" spans="1:23" ht="15.75">
      <c r="A107" s="35"/>
      <c r="B107" s="35"/>
      <c r="C107" s="35"/>
      <c r="T107" s="36"/>
      <c r="U107" s="36"/>
      <c r="V107" s="36"/>
      <c r="W107" s="21"/>
    </row>
    <row r="108" spans="1:23" ht="15.75">
      <c r="A108" s="35"/>
      <c r="B108" s="35"/>
      <c r="C108" s="35"/>
      <c r="T108" s="36"/>
      <c r="U108" s="36"/>
      <c r="V108" s="36"/>
      <c r="W108" s="21"/>
    </row>
    <row r="109" spans="1:23" ht="15.75">
      <c r="A109" s="35"/>
      <c r="B109" s="35"/>
      <c r="C109" s="35"/>
      <c r="T109" s="36"/>
      <c r="U109" s="36"/>
      <c r="V109" s="36"/>
      <c r="W109" s="21"/>
    </row>
    <row r="110" spans="1:23" ht="15.75">
      <c r="A110" s="35"/>
      <c r="B110" s="35"/>
      <c r="C110" s="35"/>
      <c r="T110" s="36"/>
      <c r="U110" s="36"/>
      <c r="V110" s="36"/>
      <c r="W110" s="21"/>
    </row>
    <row r="111" spans="1:23" ht="15.75">
      <c r="A111" s="35"/>
      <c r="B111" s="35"/>
      <c r="C111" s="35"/>
      <c r="T111" s="36"/>
      <c r="U111" s="36"/>
      <c r="V111" s="36"/>
      <c r="W111" s="21"/>
    </row>
    <row r="112" spans="1:23" ht="15.75">
      <c r="A112" s="35"/>
      <c r="B112" s="35"/>
      <c r="C112" s="35"/>
      <c r="T112" s="36"/>
      <c r="U112" s="36"/>
      <c r="V112" s="36"/>
      <c r="W112" s="21"/>
    </row>
    <row r="113" spans="1:23" ht="15.75">
      <c r="A113" s="35"/>
      <c r="B113" s="35"/>
      <c r="C113" s="35"/>
      <c r="T113" s="36"/>
      <c r="U113" s="36"/>
      <c r="V113" s="36"/>
      <c r="W113" s="21"/>
    </row>
    <row r="114" spans="1:23" ht="15.75">
      <c r="A114" s="35"/>
      <c r="B114" s="35"/>
      <c r="C114" s="35"/>
      <c r="T114" s="36"/>
      <c r="U114" s="36"/>
      <c r="V114" s="36"/>
      <c r="W114" s="21"/>
    </row>
    <row r="115" spans="1:23" ht="15.75">
      <c r="A115" s="35"/>
      <c r="B115" s="35"/>
      <c r="C115" s="35"/>
      <c r="T115" s="36"/>
      <c r="U115" s="36"/>
      <c r="V115" s="36"/>
      <c r="W115" s="21"/>
    </row>
    <row r="116" spans="1:23" ht="15.75">
      <c r="A116" s="35"/>
      <c r="B116" s="35"/>
      <c r="C116" s="35"/>
      <c r="T116" s="36"/>
      <c r="U116" s="36"/>
      <c r="V116" s="36"/>
      <c r="W116" s="21"/>
    </row>
    <row r="117" spans="1:23" ht="15.75">
      <c r="A117" s="35"/>
      <c r="B117" s="35"/>
      <c r="C117" s="35"/>
      <c r="T117" s="36"/>
      <c r="U117" s="36"/>
      <c r="V117" s="36"/>
      <c r="W117" s="21"/>
    </row>
    <row r="118" spans="1:23" ht="15.75">
      <c r="A118" s="35"/>
      <c r="B118" s="35"/>
      <c r="C118" s="35"/>
      <c r="T118" s="36"/>
      <c r="U118" s="36"/>
      <c r="V118" s="36"/>
      <c r="W118" s="21"/>
    </row>
    <row r="119" spans="1:23" ht="15.75">
      <c r="A119" s="35"/>
      <c r="B119" s="35"/>
      <c r="C119" s="35"/>
      <c r="T119" s="36"/>
      <c r="U119" s="36"/>
      <c r="V119" s="36"/>
      <c r="W119" s="21"/>
    </row>
    <row r="120" spans="1:23" ht="15.75">
      <c r="A120" s="35"/>
      <c r="B120" s="35"/>
      <c r="C120" s="35"/>
      <c r="T120" s="36"/>
      <c r="U120" s="36"/>
      <c r="V120" s="36"/>
      <c r="W120" s="21"/>
    </row>
    <row r="121" spans="1:23" ht="15.75">
      <c r="A121" s="35"/>
      <c r="B121" s="35"/>
      <c r="C121" s="35"/>
      <c r="T121" s="36"/>
      <c r="U121" s="36"/>
      <c r="V121" s="36"/>
      <c r="W121" s="21"/>
    </row>
    <row r="122" spans="1:23" ht="15.75">
      <c r="A122" s="35"/>
      <c r="B122" s="35"/>
      <c r="C122" s="35"/>
      <c r="T122" s="36"/>
      <c r="U122" s="36"/>
      <c r="V122" s="36"/>
      <c r="W122" s="21"/>
    </row>
    <row r="123" spans="1:23" ht="15.75">
      <c r="A123" s="35"/>
      <c r="B123" s="35"/>
      <c r="C123" s="35"/>
      <c r="T123" s="36"/>
      <c r="U123" s="36"/>
      <c r="V123" s="36"/>
      <c r="W123" s="21"/>
    </row>
    <row r="124" spans="1:23" ht="15.75">
      <c r="A124" s="35"/>
      <c r="B124" s="35"/>
      <c r="C124" s="35"/>
      <c r="T124" s="36"/>
      <c r="U124" s="36"/>
      <c r="V124" s="36"/>
      <c r="W124" s="21"/>
    </row>
    <row r="125" spans="1:23" ht="15.75">
      <c r="A125" s="35"/>
      <c r="B125" s="35"/>
      <c r="C125" s="35"/>
      <c r="T125" s="36"/>
      <c r="U125" s="36"/>
      <c r="V125" s="36"/>
      <c r="W125" s="21"/>
    </row>
    <row r="126" spans="1:23" ht="15.75">
      <c r="A126" s="35"/>
      <c r="B126" s="35"/>
      <c r="C126" s="35"/>
      <c r="T126" s="36"/>
      <c r="U126" s="36"/>
      <c r="V126" s="36"/>
      <c r="W126" s="21"/>
    </row>
    <row r="127" spans="1:23" ht="15.75">
      <c r="A127" s="35"/>
      <c r="B127" s="35"/>
      <c r="C127" s="35"/>
      <c r="T127" s="36"/>
      <c r="U127" s="36"/>
      <c r="V127" s="36"/>
      <c r="W127" s="21"/>
    </row>
    <row r="128" spans="1:23" ht="15.75">
      <c r="A128" s="35"/>
      <c r="B128" s="35"/>
      <c r="C128" s="35"/>
      <c r="T128" s="36"/>
      <c r="U128" s="36"/>
      <c r="V128" s="36"/>
      <c r="W128" s="21"/>
    </row>
    <row r="129" spans="1:23" ht="15.75">
      <c r="A129" s="35"/>
      <c r="B129" s="35"/>
      <c r="C129" s="35"/>
      <c r="T129" s="36"/>
      <c r="U129" s="36"/>
      <c r="V129" s="36"/>
      <c r="W129" s="21"/>
    </row>
    <row r="130" spans="1:23" ht="15.75">
      <c r="A130" s="35"/>
      <c r="B130" s="35"/>
      <c r="C130" s="35"/>
      <c r="T130" s="36"/>
      <c r="U130" s="36"/>
      <c r="V130" s="36"/>
      <c r="W130" s="21"/>
    </row>
    <row r="131" spans="1:23" ht="15.75">
      <c r="A131" s="35"/>
      <c r="B131" s="35"/>
      <c r="C131" s="35"/>
      <c r="T131" s="36"/>
      <c r="U131" s="36"/>
      <c r="V131" s="36"/>
      <c r="W131" s="21"/>
    </row>
    <row r="132" spans="1:23" ht="15.75">
      <c r="A132" s="35"/>
      <c r="B132" s="35"/>
      <c r="C132" s="35"/>
      <c r="T132" s="36"/>
      <c r="U132" s="36"/>
      <c r="V132" s="36"/>
      <c r="W132" s="21"/>
    </row>
    <row r="133" spans="1:23" ht="15.75">
      <c r="A133" s="35"/>
      <c r="B133" s="35"/>
      <c r="C133" s="35"/>
      <c r="T133" s="36"/>
      <c r="U133" s="36"/>
      <c r="V133" s="36"/>
      <c r="W133" s="21"/>
    </row>
    <row r="134" spans="1:23" ht="15.75">
      <c r="A134" s="35"/>
      <c r="B134" s="35"/>
      <c r="C134" s="35"/>
      <c r="T134" s="36"/>
      <c r="U134" s="36"/>
      <c r="V134" s="36"/>
      <c r="W134" s="21"/>
    </row>
    <row r="135" spans="1:23" ht="15.75">
      <c r="A135" s="35"/>
      <c r="B135" s="35"/>
      <c r="C135" s="35"/>
      <c r="T135" s="36"/>
      <c r="U135" s="36"/>
      <c r="V135" s="36"/>
      <c r="W135" s="21"/>
    </row>
    <row r="136" spans="1:23" ht="15.75">
      <c r="A136" s="35"/>
      <c r="B136" s="35"/>
      <c r="C136" s="35"/>
      <c r="T136" s="36"/>
      <c r="U136" s="36"/>
      <c r="V136" s="36"/>
      <c r="W136" s="21"/>
    </row>
    <row r="137" spans="1:23" ht="15.75">
      <c r="A137" s="35"/>
      <c r="B137" s="35"/>
      <c r="C137" s="35"/>
      <c r="T137" s="36"/>
      <c r="U137" s="36"/>
      <c r="V137" s="36"/>
      <c r="W137" s="21"/>
    </row>
    <row r="138" spans="1:23" ht="15.75">
      <c r="A138" s="35"/>
      <c r="B138" s="35"/>
      <c r="C138" s="35"/>
      <c r="T138" s="36"/>
      <c r="U138" s="36"/>
      <c r="V138" s="36"/>
      <c r="W138" s="21"/>
    </row>
    <row r="139" spans="1:23" ht="15.75">
      <c r="A139" s="35"/>
      <c r="B139" s="35"/>
      <c r="C139" s="35"/>
      <c r="T139" s="36"/>
      <c r="U139" s="36"/>
      <c r="V139" s="36"/>
      <c r="W139" s="21"/>
    </row>
    <row r="140" spans="1:23" ht="15.75">
      <c r="A140" s="35"/>
      <c r="B140" s="35"/>
      <c r="C140" s="35"/>
      <c r="T140" s="36"/>
      <c r="U140" s="36"/>
      <c r="V140" s="36"/>
      <c r="W140" s="21"/>
    </row>
    <row r="141" spans="1:23" ht="15.75">
      <c r="A141" s="35"/>
      <c r="B141" s="35"/>
      <c r="C141" s="35"/>
      <c r="T141" s="36"/>
      <c r="U141" s="36"/>
      <c r="V141" s="36"/>
      <c r="W141" s="21"/>
    </row>
    <row r="142" spans="1:23" ht="15.75">
      <c r="A142" s="35"/>
      <c r="B142" s="35"/>
      <c r="C142" s="35"/>
      <c r="T142" s="36"/>
      <c r="U142" s="36"/>
      <c r="V142" s="36"/>
      <c r="W142" s="21"/>
    </row>
    <row r="143" spans="1:23" ht="15.75">
      <c r="A143" s="35"/>
      <c r="B143" s="35"/>
      <c r="C143" s="35"/>
      <c r="T143" s="36"/>
      <c r="U143" s="36"/>
      <c r="V143" s="36"/>
      <c r="W143" s="21"/>
    </row>
    <row r="144" spans="1:23" ht="15.75">
      <c r="A144" s="35"/>
      <c r="B144" s="35"/>
      <c r="C144" s="35"/>
      <c r="T144" s="36"/>
      <c r="U144" s="36"/>
      <c r="V144" s="36"/>
      <c r="W144" s="21"/>
    </row>
    <row r="145" spans="1:23" ht="15.75">
      <c r="A145" s="35"/>
      <c r="B145" s="35"/>
      <c r="C145" s="35"/>
      <c r="T145" s="36"/>
      <c r="U145" s="36"/>
      <c r="V145" s="36"/>
      <c r="W145" s="21"/>
    </row>
    <row r="146" spans="1:23" ht="15.75">
      <c r="A146" s="35"/>
      <c r="B146" s="35"/>
      <c r="C146" s="35"/>
      <c r="T146" s="36"/>
      <c r="U146" s="36"/>
      <c r="V146" s="36"/>
      <c r="W146" s="21"/>
    </row>
    <row r="147" spans="1:23" ht="15.75">
      <c r="A147" s="35"/>
      <c r="B147" s="35"/>
      <c r="C147" s="35"/>
      <c r="T147" s="36"/>
      <c r="U147" s="36"/>
      <c r="V147" s="36"/>
      <c r="W147" s="21"/>
    </row>
    <row r="148" spans="1:23" ht="15.75">
      <c r="A148" s="35"/>
      <c r="B148" s="35"/>
      <c r="C148" s="35"/>
      <c r="T148" s="36"/>
      <c r="U148" s="36"/>
      <c r="V148" s="36"/>
      <c r="W148" s="21"/>
    </row>
    <row r="149" spans="1:23" ht="15.75">
      <c r="A149" s="35"/>
      <c r="B149" s="35"/>
      <c r="C149" s="35"/>
      <c r="T149" s="36"/>
      <c r="U149" s="36"/>
      <c r="V149" s="36"/>
      <c r="W149" s="21"/>
    </row>
    <row r="150" spans="1:23" ht="15.75">
      <c r="A150" s="35"/>
      <c r="B150" s="35"/>
      <c r="C150" s="35"/>
      <c r="T150" s="36"/>
      <c r="U150" s="36"/>
      <c r="V150" s="36"/>
      <c r="W150" s="21"/>
    </row>
    <row r="151" spans="1:23" ht="15.75">
      <c r="A151" s="35"/>
      <c r="B151" s="35"/>
      <c r="C151" s="35"/>
      <c r="T151" s="36"/>
      <c r="U151" s="36"/>
      <c r="V151" s="36"/>
      <c r="W151" s="21"/>
    </row>
    <row r="152" spans="1:23" ht="15.75">
      <c r="A152" s="35"/>
      <c r="B152" s="35"/>
      <c r="C152" s="35"/>
      <c r="T152" s="36"/>
      <c r="U152" s="36"/>
      <c r="V152" s="36"/>
      <c r="W152" s="21"/>
    </row>
    <row r="153" spans="1:23" ht="15.75">
      <c r="A153" s="35"/>
      <c r="B153" s="35"/>
      <c r="C153" s="35"/>
      <c r="T153" s="36"/>
      <c r="U153" s="36"/>
      <c r="V153" s="36"/>
      <c r="W153" s="21"/>
    </row>
    <row r="154" spans="1:23" ht="15.75">
      <c r="A154" s="35"/>
      <c r="B154" s="35"/>
      <c r="C154" s="35"/>
      <c r="T154" s="36"/>
      <c r="U154" s="36"/>
      <c r="V154" s="36"/>
      <c r="W154" s="21"/>
    </row>
    <row r="155" spans="1:23" ht="15.75">
      <c r="A155" s="35"/>
      <c r="B155" s="35"/>
      <c r="C155" s="35"/>
      <c r="T155" s="36"/>
      <c r="U155" s="36"/>
      <c r="V155" s="36"/>
      <c r="W155" s="21"/>
    </row>
    <row r="156" spans="1:23" ht="15.75">
      <c r="A156" s="35"/>
      <c r="B156" s="35"/>
      <c r="C156" s="35"/>
      <c r="T156" s="36"/>
      <c r="U156" s="36"/>
      <c r="V156" s="36"/>
      <c r="W156" s="21"/>
    </row>
    <row r="157" spans="1:23" ht="15.75">
      <c r="A157" s="35"/>
      <c r="B157" s="35"/>
      <c r="C157" s="35"/>
      <c r="T157" s="36"/>
      <c r="U157" s="36"/>
      <c r="V157" s="36"/>
      <c r="W157" s="21"/>
    </row>
    <row r="158" spans="1:23" ht="15.75">
      <c r="A158" s="35"/>
      <c r="B158" s="35"/>
      <c r="C158" s="35"/>
      <c r="T158" s="36"/>
      <c r="U158" s="36"/>
      <c r="V158" s="36"/>
      <c r="W158" s="21"/>
    </row>
    <row r="159" spans="1:23" ht="15.75">
      <c r="A159" s="35"/>
      <c r="B159" s="35"/>
      <c r="C159" s="35"/>
      <c r="T159" s="36"/>
      <c r="U159" s="36"/>
      <c r="V159" s="36"/>
      <c r="W159" s="21"/>
    </row>
    <row r="160" spans="1:23" ht="15.75">
      <c r="A160" s="35"/>
      <c r="B160" s="35"/>
      <c r="C160" s="35"/>
      <c r="T160" s="36"/>
      <c r="U160" s="36"/>
      <c r="V160" s="36"/>
      <c r="W160" s="21"/>
    </row>
    <row r="161" spans="1:23" ht="15.75">
      <c r="A161" s="35"/>
      <c r="B161" s="35"/>
      <c r="C161" s="35"/>
      <c r="T161" s="36"/>
      <c r="U161" s="36"/>
      <c r="V161" s="36"/>
      <c r="W161" s="21"/>
    </row>
    <row r="162" spans="1:23" ht="15.75">
      <c r="A162" s="35"/>
      <c r="B162" s="35"/>
      <c r="C162" s="35"/>
      <c r="T162" s="36"/>
      <c r="U162" s="36"/>
      <c r="V162" s="36"/>
      <c r="W162" s="21"/>
    </row>
    <row r="163" spans="1:23" ht="15.75">
      <c r="A163" s="35"/>
      <c r="B163" s="35"/>
      <c r="C163" s="35"/>
      <c r="T163" s="36"/>
      <c r="U163" s="36"/>
      <c r="V163" s="36"/>
      <c r="W163" s="21"/>
    </row>
    <row r="164" spans="1:23" ht="15.75">
      <c r="A164" s="35"/>
      <c r="B164" s="35"/>
      <c r="C164" s="35"/>
      <c r="T164" s="36"/>
      <c r="U164" s="36"/>
      <c r="V164" s="36"/>
      <c r="W164" s="21"/>
    </row>
    <row r="165" spans="1:23" ht="15.75">
      <c r="A165" s="35"/>
      <c r="B165" s="35"/>
      <c r="C165" s="35"/>
      <c r="T165" s="36"/>
      <c r="U165" s="36"/>
      <c r="V165" s="36"/>
      <c r="W165" s="21"/>
    </row>
    <row r="166" spans="1:23" ht="15.75">
      <c r="A166" s="35"/>
      <c r="B166" s="35"/>
      <c r="C166" s="35"/>
      <c r="T166" s="36"/>
      <c r="U166" s="36"/>
      <c r="V166" s="36"/>
      <c r="W166" s="21"/>
    </row>
    <row r="167" spans="1:23" ht="15.75">
      <c r="A167" s="35"/>
      <c r="B167" s="35"/>
      <c r="C167" s="35"/>
      <c r="T167" s="36"/>
      <c r="U167" s="36"/>
      <c r="V167" s="36"/>
      <c r="W167" s="21"/>
    </row>
    <row r="168" spans="1:23" ht="15.75">
      <c r="A168" s="35"/>
      <c r="B168" s="35"/>
      <c r="C168" s="35"/>
      <c r="T168" s="36"/>
      <c r="U168" s="36"/>
      <c r="V168" s="36"/>
      <c r="W168" s="21"/>
    </row>
    <row r="169" spans="1:23" ht="15.75">
      <c r="A169" s="35"/>
      <c r="B169" s="35"/>
      <c r="C169" s="35"/>
      <c r="T169" s="36"/>
      <c r="U169" s="36"/>
      <c r="V169" s="36"/>
      <c r="W169" s="21"/>
    </row>
    <row r="170" spans="1:23" ht="15.75">
      <c r="A170" s="35"/>
      <c r="B170" s="35"/>
      <c r="C170" s="35"/>
      <c r="T170" s="36"/>
      <c r="U170" s="36"/>
      <c r="V170" s="36"/>
      <c r="W170" s="21"/>
    </row>
    <row r="171" spans="1:23" ht="15.75">
      <c r="A171" s="35"/>
      <c r="B171" s="35"/>
      <c r="C171" s="35"/>
      <c r="T171" s="36"/>
      <c r="U171" s="36"/>
      <c r="V171" s="36"/>
      <c r="W171" s="21"/>
    </row>
    <row r="172" spans="1:23" ht="15.75">
      <c r="A172" s="35"/>
      <c r="B172" s="35"/>
      <c r="C172" s="35"/>
      <c r="T172" s="36"/>
      <c r="U172" s="36"/>
      <c r="V172" s="36"/>
      <c r="W172" s="21"/>
    </row>
    <row r="173" spans="1:23" ht="15.75">
      <c r="A173" s="35"/>
      <c r="B173" s="35"/>
      <c r="C173" s="35"/>
      <c r="T173" s="36"/>
      <c r="U173" s="36"/>
      <c r="V173" s="36"/>
      <c r="W173" s="21"/>
    </row>
    <row r="174" spans="1:23" ht="15.75">
      <c r="A174" s="35"/>
      <c r="B174" s="35"/>
      <c r="C174" s="35"/>
      <c r="T174" s="36"/>
      <c r="U174" s="36"/>
      <c r="V174" s="36"/>
      <c r="W174" s="21"/>
    </row>
    <row r="175" spans="1:23" ht="15.75">
      <c r="A175" s="35"/>
      <c r="B175" s="35"/>
      <c r="C175" s="35"/>
      <c r="T175" s="36"/>
      <c r="U175" s="36"/>
      <c r="V175" s="36"/>
      <c r="W175" s="21"/>
    </row>
    <row r="176" spans="1:23" ht="15.75">
      <c r="A176" s="35"/>
      <c r="B176" s="35"/>
      <c r="C176" s="35"/>
      <c r="T176" s="36"/>
      <c r="U176" s="36"/>
      <c r="V176" s="36"/>
      <c r="W176" s="21"/>
    </row>
    <row r="177" spans="1:23" ht="15.75">
      <c r="A177" s="35"/>
      <c r="B177" s="35"/>
      <c r="C177" s="35"/>
      <c r="T177" s="36"/>
      <c r="U177" s="36"/>
      <c r="V177" s="36"/>
      <c r="W177" s="21"/>
    </row>
    <row r="178" spans="1:23" ht="15.75">
      <c r="A178" s="35"/>
      <c r="B178" s="35"/>
      <c r="C178" s="35"/>
      <c r="T178" s="36"/>
      <c r="U178" s="36"/>
      <c r="V178" s="36"/>
      <c r="W178" s="21"/>
    </row>
    <row r="179" spans="1:23" ht="15.75">
      <c r="A179" s="35"/>
      <c r="B179" s="35"/>
      <c r="C179" s="35"/>
      <c r="T179" s="36"/>
      <c r="U179" s="36"/>
      <c r="V179" s="36"/>
      <c r="W179" s="21"/>
    </row>
    <row r="180" spans="1:23" ht="15.75">
      <c r="A180" s="35"/>
      <c r="B180" s="35"/>
      <c r="C180" s="35"/>
      <c r="T180" s="36"/>
      <c r="U180" s="36"/>
      <c r="V180" s="36"/>
      <c r="W180" s="21"/>
    </row>
    <row r="181" spans="1:23" ht="15.75">
      <c r="A181" s="35"/>
      <c r="B181" s="35"/>
      <c r="C181" s="35"/>
      <c r="T181" s="36"/>
      <c r="U181" s="36"/>
      <c r="V181" s="36"/>
      <c r="W181" s="21"/>
    </row>
    <row r="182" spans="1:23" ht="15.75">
      <c r="A182" s="35"/>
      <c r="B182" s="35"/>
      <c r="C182" s="35"/>
      <c r="T182" s="36"/>
      <c r="U182" s="36"/>
      <c r="V182" s="36"/>
      <c r="W182" s="21"/>
    </row>
    <row r="183" spans="1:23" ht="15.75">
      <c r="A183" s="35"/>
      <c r="B183" s="35"/>
      <c r="C183" s="35"/>
      <c r="T183" s="36"/>
      <c r="U183" s="36"/>
      <c r="V183" s="36"/>
      <c r="W183" s="21"/>
    </row>
    <row r="184" spans="1:23" ht="15.75">
      <c r="A184" s="35"/>
      <c r="B184" s="35"/>
      <c r="C184" s="35"/>
      <c r="T184" s="36"/>
      <c r="U184" s="36"/>
      <c r="V184" s="36"/>
      <c r="W184" s="21"/>
    </row>
    <row r="185" spans="1:23" ht="15.75">
      <c r="A185" s="35"/>
      <c r="B185" s="35"/>
      <c r="C185" s="35"/>
      <c r="T185" s="36"/>
      <c r="U185" s="36"/>
      <c r="V185" s="36"/>
      <c r="W185" s="21"/>
    </row>
    <row r="186" spans="1:23" ht="15.75">
      <c r="A186" s="35"/>
      <c r="B186" s="35"/>
      <c r="C186" s="35"/>
      <c r="T186" s="36"/>
      <c r="U186" s="36"/>
      <c r="V186" s="36"/>
      <c r="W186" s="21"/>
    </row>
    <row r="187" spans="1:23" ht="15.75">
      <c r="A187" s="35"/>
      <c r="B187" s="35"/>
      <c r="C187" s="35"/>
      <c r="T187" s="36"/>
      <c r="U187" s="36"/>
      <c r="V187" s="36"/>
      <c r="W187" s="21"/>
    </row>
    <row r="188" spans="1:23" ht="15.75">
      <c r="A188" s="35"/>
      <c r="B188" s="35"/>
      <c r="C188" s="35"/>
      <c r="T188" s="36"/>
      <c r="U188" s="36"/>
      <c r="V188" s="36"/>
      <c r="W188" s="21"/>
    </row>
    <row r="189" spans="1:23" ht="15.75">
      <c r="A189" s="35"/>
      <c r="B189" s="35"/>
      <c r="C189" s="35"/>
      <c r="T189" s="36"/>
      <c r="U189" s="36"/>
      <c r="V189" s="36"/>
      <c r="W189" s="21"/>
    </row>
    <row r="190" spans="1:23" ht="15.75">
      <c r="A190" s="35"/>
      <c r="B190" s="35"/>
      <c r="C190" s="35"/>
      <c r="T190" s="36"/>
      <c r="U190" s="36"/>
      <c r="V190" s="36"/>
      <c r="W190" s="21"/>
    </row>
    <row r="191" spans="1:23" ht="15.75">
      <c r="A191" s="35"/>
      <c r="B191" s="35"/>
      <c r="C191" s="35"/>
      <c r="T191" s="36"/>
      <c r="U191" s="36"/>
      <c r="V191" s="36"/>
      <c r="W191" s="21"/>
    </row>
    <row r="192" spans="1:23" ht="15.75">
      <c r="A192" s="35"/>
      <c r="B192" s="35"/>
      <c r="C192" s="35"/>
      <c r="T192" s="36"/>
      <c r="U192" s="36"/>
      <c r="V192" s="36"/>
      <c r="W192" s="21"/>
    </row>
    <row r="193" spans="1:23" ht="15.75">
      <c r="A193" s="35"/>
      <c r="B193" s="35"/>
      <c r="C193" s="35"/>
      <c r="T193" s="36"/>
      <c r="U193" s="36"/>
      <c r="V193" s="36"/>
      <c r="W193" s="21"/>
    </row>
    <row r="194" spans="1:23" ht="15.75">
      <c r="A194" s="35"/>
      <c r="B194" s="35"/>
      <c r="C194" s="35"/>
      <c r="T194" s="36"/>
      <c r="U194" s="36"/>
      <c r="V194" s="36"/>
      <c r="W194" s="21"/>
    </row>
    <row r="195" spans="1:23" ht="15.75">
      <c r="A195" s="35"/>
      <c r="B195" s="35"/>
      <c r="C195" s="35"/>
      <c r="T195" s="36"/>
      <c r="U195" s="36"/>
      <c r="V195" s="36"/>
      <c r="W195" s="21"/>
    </row>
    <row r="196" spans="1:23" ht="15.75">
      <c r="A196" s="35"/>
      <c r="B196" s="35"/>
      <c r="C196" s="35"/>
      <c r="T196" s="36"/>
      <c r="U196" s="36"/>
      <c r="V196" s="36"/>
      <c r="W196" s="21"/>
    </row>
    <row r="197" spans="1:23" ht="15.75">
      <c r="A197" s="35"/>
      <c r="B197" s="35"/>
      <c r="C197" s="35"/>
      <c r="T197" s="36"/>
      <c r="U197" s="36"/>
      <c r="V197" s="36"/>
      <c r="W197" s="21"/>
    </row>
    <row r="198" spans="1:23" ht="15.75">
      <c r="A198" s="35"/>
      <c r="B198" s="35"/>
      <c r="C198" s="35"/>
      <c r="T198" s="36"/>
      <c r="U198" s="36"/>
      <c r="V198" s="36"/>
      <c r="W198" s="21"/>
    </row>
    <row r="199" spans="1:23" ht="15.75">
      <c r="A199" s="35"/>
      <c r="B199" s="35"/>
      <c r="C199" s="35"/>
      <c r="T199" s="36"/>
      <c r="U199" s="36"/>
      <c r="V199" s="36"/>
      <c r="W199" s="21"/>
    </row>
    <row r="200" spans="1:23" ht="15.75">
      <c r="A200" s="35"/>
      <c r="B200" s="35"/>
      <c r="C200" s="35"/>
      <c r="T200" s="36"/>
      <c r="U200" s="36"/>
      <c r="V200" s="36"/>
      <c r="W200" s="21"/>
    </row>
    <row r="201" spans="1:23" ht="15.75">
      <c r="A201" s="35"/>
      <c r="B201" s="35"/>
      <c r="C201" s="35"/>
      <c r="T201" s="36"/>
      <c r="U201" s="36"/>
      <c r="V201" s="36"/>
      <c r="W201" s="21"/>
    </row>
    <row r="202" spans="1:23" ht="15.75">
      <c r="A202" s="35"/>
      <c r="B202" s="35"/>
      <c r="C202" s="35"/>
      <c r="T202" s="36"/>
      <c r="U202" s="36"/>
      <c r="V202" s="36"/>
      <c r="W202" s="21"/>
    </row>
    <row r="203" spans="1:23" ht="15.75">
      <c r="A203" s="35"/>
      <c r="B203" s="35"/>
      <c r="C203" s="35"/>
      <c r="T203" s="36"/>
      <c r="U203" s="36"/>
      <c r="V203" s="36"/>
      <c r="W203" s="21"/>
    </row>
    <row r="204" spans="1:23" ht="15.75">
      <c r="A204" s="35"/>
      <c r="B204" s="35"/>
      <c r="C204" s="35"/>
      <c r="T204" s="36"/>
      <c r="U204" s="36"/>
      <c r="V204" s="36"/>
      <c r="W204" s="21"/>
    </row>
    <row r="205" spans="1:23" ht="15.75">
      <c r="A205" s="35"/>
      <c r="B205" s="35"/>
      <c r="C205" s="35"/>
      <c r="T205" s="36"/>
      <c r="U205" s="36"/>
      <c r="V205" s="36"/>
      <c r="W205" s="21"/>
    </row>
    <row r="206" spans="1:23" ht="15.75">
      <c r="A206" s="35"/>
      <c r="B206" s="35"/>
      <c r="C206" s="35"/>
      <c r="T206" s="36"/>
      <c r="U206" s="36"/>
      <c r="V206" s="36"/>
      <c r="W206" s="21"/>
    </row>
    <row r="207" spans="1:23" ht="15.75">
      <c r="A207" s="35"/>
      <c r="B207" s="35"/>
      <c r="C207" s="35"/>
      <c r="T207" s="36"/>
      <c r="U207" s="36"/>
      <c r="V207" s="36"/>
      <c r="W207" s="21"/>
    </row>
    <row r="208" spans="1:23" ht="15.75">
      <c r="A208" s="35"/>
      <c r="B208" s="35"/>
      <c r="C208" s="35"/>
      <c r="T208" s="36"/>
      <c r="U208" s="36"/>
      <c r="V208" s="36"/>
      <c r="W208" s="21"/>
    </row>
    <row r="209" spans="1:23" ht="15.75">
      <c r="A209" s="35"/>
      <c r="B209" s="35"/>
      <c r="C209" s="35"/>
      <c r="T209" s="36"/>
      <c r="U209" s="36"/>
      <c r="V209" s="36"/>
      <c r="W209" s="21"/>
    </row>
    <row r="210" spans="1:23" ht="15.75">
      <c r="A210" s="35"/>
      <c r="B210" s="35"/>
      <c r="C210" s="35"/>
      <c r="T210" s="36"/>
      <c r="U210" s="36"/>
      <c r="V210" s="36"/>
      <c r="W210" s="21"/>
    </row>
    <row r="211" spans="1:23" ht="15.75">
      <c r="A211" s="35"/>
      <c r="B211" s="35"/>
      <c r="C211" s="35"/>
      <c r="T211" s="36"/>
      <c r="U211" s="36"/>
      <c r="V211" s="36"/>
      <c r="W211" s="21"/>
    </row>
    <row r="212" spans="1:23" ht="15.75">
      <c r="A212" s="35"/>
      <c r="B212" s="35"/>
      <c r="C212" s="35"/>
      <c r="T212" s="36"/>
      <c r="U212" s="36"/>
      <c r="V212" s="36"/>
      <c r="W212" s="21"/>
    </row>
    <row r="213" spans="1:23" ht="15.75">
      <c r="A213" s="35"/>
      <c r="B213" s="35"/>
      <c r="C213" s="35"/>
      <c r="T213" s="36"/>
      <c r="U213" s="36"/>
      <c r="V213" s="36"/>
      <c r="W213" s="21"/>
    </row>
    <row r="214" spans="1:23" ht="15.75">
      <c r="A214" s="35"/>
      <c r="B214" s="35"/>
      <c r="C214" s="35"/>
      <c r="T214" s="36"/>
      <c r="U214" s="36"/>
      <c r="V214" s="36"/>
      <c r="W214" s="21"/>
    </row>
    <row r="215" spans="1:23" ht="15.75">
      <c r="A215" s="35"/>
      <c r="B215" s="35"/>
      <c r="C215" s="35"/>
      <c r="T215" s="36"/>
      <c r="U215" s="36"/>
      <c r="V215" s="36"/>
      <c r="W215" s="21"/>
    </row>
    <row r="216" spans="1:23" ht="15.75">
      <c r="A216" s="35"/>
      <c r="B216" s="35"/>
      <c r="C216" s="35"/>
      <c r="T216" s="36"/>
      <c r="U216" s="36"/>
      <c r="V216" s="36"/>
      <c r="W216" s="21"/>
    </row>
    <row r="217" spans="1:23" ht="15.75">
      <c r="A217" s="35"/>
      <c r="B217" s="35"/>
      <c r="C217" s="35"/>
      <c r="T217" s="36"/>
      <c r="U217" s="36"/>
      <c r="V217" s="36"/>
      <c r="W217" s="21"/>
    </row>
    <row r="218" spans="1:23" ht="15.75">
      <c r="A218" s="35"/>
      <c r="B218" s="35"/>
      <c r="C218" s="35"/>
      <c r="T218" s="36"/>
      <c r="U218" s="36"/>
      <c r="V218" s="36"/>
      <c r="W218" s="21"/>
    </row>
    <row r="219" spans="1:23" ht="15.75">
      <c r="A219" s="35"/>
      <c r="B219" s="35"/>
      <c r="C219" s="35"/>
      <c r="T219" s="36"/>
      <c r="U219" s="36"/>
      <c r="V219" s="36"/>
      <c r="W219" s="21"/>
    </row>
    <row r="220" spans="1:23" ht="15.75">
      <c r="A220" s="35"/>
      <c r="B220" s="35"/>
      <c r="C220" s="35"/>
      <c r="T220" s="36"/>
      <c r="U220" s="36"/>
      <c r="V220" s="36"/>
      <c r="W220" s="21"/>
    </row>
    <row r="221" spans="1:23" ht="15.75">
      <c r="A221" s="35"/>
      <c r="B221" s="35"/>
      <c r="C221" s="35"/>
      <c r="T221" s="36"/>
      <c r="U221" s="36"/>
      <c r="V221" s="36"/>
      <c r="W221" s="21"/>
    </row>
    <row r="222" spans="1:23" ht="15.75">
      <c r="A222" s="35"/>
      <c r="B222" s="35"/>
      <c r="C222" s="35"/>
      <c r="T222" s="36"/>
      <c r="U222" s="36"/>
      <c r="V222" s="36"/>
      <c r="W222" s="21"/>
    </row>
    <row r="223" spans="1:23" ht="15.75">
      <c r="A223" s="35"/>
      <c r="B223" s="35"/>
      <c r="C223" s="35"/>
      <c r="T223" s="36"/>
      <c r="U223" s="36"/>
      <c r="V223" s="36"/>
      <c r="W223" s="21"/>
    </row>
    <row r="224" spans="1:23" ht="15.75">
      <c r="A224" s="35"/>
      <c r="B224" s="35"/>
      <c r="C224" s="35"/>
      <c r="T224" s="36"/>
      <c r="U224" s="36"/>
      <c r="V224" s="36"/>
      <c r="W224" s="21"/>
    </row>
    <row r="225" spans="1:23" ht="15.75">
      <c r="A225" s="35"/>
      <c r="B225" s="35"/>
      <c r="C225" s="35"/>
      <c r="T225" s="36"/>
      <c r="U225" s="36"/>
      <c r="V225" s="36"/>
      <c r="W225" s="21"/>
    </row>
    <row r="226" spans="1:23" ht="15.75">
      <c r="A226" s="35"/>
      <c r="B226" s="35"/>
      <c r="C226" s="35"/>
      <c r="T226" s="36"/>
      <c r="U226" s="36"/>
      <c r="V226" s="36"/>
      <c r="W226" s="21"/>
    </row>
    <row r="227" spans="1:23" ht="15.75">
      <c r="A227" s="35"/>
      <c r="B227" s="35"/>
      <c r="C227" s="35"/>
      <c r="T227" s="36"/>
      <c r="U227" s="36"/>
      <c r="V227" s="36"/>
      <c r="W227" s="21"/>
    </row>
    <row r="228" spans="1:23" ht="15.75">
      <c r="A228" s="35"/>
      <c r="B228" s="35"/>
      <c r="C228" s="35"/>
      <c r="T228" s="36"/>
      <c r="U228" s="36"/>
      <c r="V228" s="36"/>
      <c r="W228" s="21"/>
    </row>
    <row r="229" spans="1:23" ht="15.75">
      <c r="A229" s="35"/>
      <c r="B229" s="35"/>
      <c r="C229" s="35"/>
      <c r="T229" s="36"/>
      <c r="U229" s="36"/>
      <c r="V229" s="36"/>
      <c r="W229" s="21"/>
    </row>
    <row r="230" spans="1:23" ht="15.75">
      <c r="A230" s="35"/>
      <c r="B230" s="35"/>
      <c r="C230" s="35"/>
      <c r="T230" s="36"/>
      <c r="U230" s="36"/>
      <c r="V230" s="36"/>
      <c r="W230" s="21"/>
    </row>
    <row r="231" spans="1:23" ht="15.75">
      <c r="A231" s="35"/>
      <c r="B231" s="35"/>
      <c r="C231" s="35"/>
      <c r="T231" s="36"/>
      <c r="U231" s="36"/>
      <c r="V231" s="36"/>
      <c r="W231" s="21"/>
    </row>
    <row r="232" spans="1:23" ht="15.75">
      <c r="A232" s="35"/>
      <c r="B232" s="35"/>
      <c r="C232" s="35"/>
      <c r="T232" s="36"/>
      <c r="U232" s="36"/>
      <c r="V232" s="36"/>
      <c r="W232" s="21"/>
    </row>
    <row r="233" spans="1:23" ht="15.75">
      <c r="A233" s="35"/>
      <c r="B233" s="35"/>
      <c r="C233" s="35"/>
      <c r="T233" s="36"/>
      <c r="U233" s="36"/>
      <c r="V233" s="36"/>
      <c r="W233" s="21"/>
    </row>
    <row r="234" spans="1:23" ht="15.75">
      <c r="A234" s="35"/>
      <c r="B234" s="35"/>
      <c r="C234" s="35"/>
      <c r="T234" s="36"/>
      <c r="U234" s="36"/>
      <c r="V234" s="36"/>
      <c r="W234" s="21"/>
    </row>
    <row r="235" spans="1:23" ht="15.75">
      <c r="A235" s="35"/>
      <c r="B235" s="35"/>
      <c r="C235" s="35"/>
      <c r="T235" s="36"/>
      <c r="U235" s="36"/>
      <c r="V235" s="36"/>
      <c r="W235" s="21"/>
    </row>
    <row r="236" spans="1:23" ht="15.75">
      <c r="A236" s="35"/>
      <c r="B236" s="35"/>
      <c r="C236" s="35"/>
      <c r="T236" s="36"/>
      <c r="U236" s="36"/>
      <c r="V236" s="36"/>
      <c r="W236" s="21"/>
    </row>
    <row r="237" spans="1:23" ht="15.75">
      <c r="A237" s="35"/>
      <c r="B237" s="35"/>
      <c r="C237" s="35"/>
      <c r="T237" s="36"/>
      <c r="U237" s="36"/>
      <c r="V237" s="36"/>
      <c r="W237" s="21"/>
    </row>
    <row r="238" spans="1:23" ht="15.75">
      <c r="A238" s="35"/>
      <c r="B238" s="35"/>
      <c r="C238" s="35"/>
      <c r="T238" s="36"/>
      <c r="U238" s="36"/>
      <c r="V238" s="36"/>
      <c r="W238" s="21"/>
    </row>
    <row r="239" spans="1:23" ht="15.75">
      <c r="A239" s="35"/>
      <c r="B239" s="35"/>
      <c r="C239" s="35"/>
      <c r="T239" s="36"/>
      <c r="U239" s="36"/>
      <c r="V239" s="36"/>
      <c r="W239" s="21"/>
    </row>
    <row r="240" spans="1:23" ht="15.75">
      <c r="A240" s="35"/>
      <c r="B240" s="35"/>
      <c r="C240" s="35"/>
      <c r="T240" s="36"/>
      <c r="U240" s="36"/>
      <c r="V240" s="36"/>
      <c r="W240" s="21"/>
    </row>
    <row r="241" spans="1:23" ht="15.75">
      <c r="A241" s="35"/>
      <c r="B241" s="35"/>
      <c r="C241" s="35"/>
      <c r="T241" s="36"/>
      <c r="U241" s="36"/>
      <c r="V241" s="36"/>
      <c r="W241" s="21"/>
    </row>
    <row r="242" spans="1:23" ht="15.75">
      <c r="A242" s="35"/>
      <c r="B242" s="35"/>
      <c r="C242" s="35"/>
      <c r="T242" s="36"/>
      <c r="U242" s="36"/>
      <c r="V242" s="36"/>
      <c r="W242" s="21"/>
    </row>
    <row r="243" spans="1:23" ht="15.75">
      <c r="A243" s="35"/>
      <c r="B243" s="35"/>
      <c r="C243" s="35"/>
      <c r="T243" s="36"/>
      <c r="U243" s="36"/>
      <c r="V243" s="36"/>
      <c r="W243" s="21"/>
    </row>
    <row r="244" spans="1:23" ht="15.75">
      <c r="A244" s="35"/>
      <c r="B244" s="35"/>
      <c r="C244" s="35"/>
      <c r="T244" s="36"/>
      <c r="U244" s="36"/>
      <c r="V244" s="36"/>
      <c r="W244" s="21"/>
    </row>
    <row r="245" spans="1:23" ht="15.75">
      <c r="A245" s="35"/>
      <c r="B245" s="35"/>
      <c r="C245" s="35"/>
      <c r="T245" s="36"/>
      <c r="U245" s="36"/>
      <c r="V245" s="36"/>
      <c r="W245" s="21"/>
    </row>
    <row r="246" spans="1:23" ht="15.75">
      <c r="A246" s="35"/>
      <c r="B246" s="35"/>
      <c r="C246" s="35"/>
      <c r="T246" s="36"/>
      <c r="U246" s="36"/>
      <c r="V246" s="36"/>
      <c r="W246" s="21"/>
    </row>
    <row r="247" spans="1:23" ht="15.75">
      <c r="A247" s="35"/>
      <c r="B247" s="35"/>
      <c r="C247" s="35"/>
      <c r="T247" s="36"/>
      <c r="U247" s="36"/>
      <c r="V247" s="36"/>
      <c r="W247" s="21"/>
    </row>
    <row r="248" spans="1:23" ht="15.75">
      <c r="A248" s="35"/>
      <c r="B248" s="35"/>
      <c r="C248" s="35"/>
      <c r="T248" s="36"/>
      <c r="U248" s="36"/>
      <c r="V248" s="36"/>
      <c r="W248" s="21"/>
    </row>
    <row r="249" spans="1:23" ht="15.75">
      <c r="A249" s="35"/>
      <c r="B249" s="35"/>
      <c r="C249" s="35"/>
      <c r="T249" s="36"/>
      <c r="U249" s="36"/>
      <c r="V249" s="36"/>
      <c r="W249" s="21"/>
    </row>
    <row r="250" spans="1:23" ht="15.75">
      <c r="A250" s="35"/>
      <c r="B250" s="35"/>
      <c r="C250" s="35"/>
      <c r="T250" s="36"/>
      <c r="U250" s="36"/>
      <c r="V250" s="36"/>
      <c r="W250" s="21"/>
    </row>
    <row r="251" spans="1:23" ht="15.75">
      <c r="A251" s="35"/>
      <c r="B251" s="35"/>
      <c r="C251" s="35"/>
      <c r="T251" s="36"/>
      <c r="U251" s="36"/>
      <c r="V251" s="36"/>
      <c r="W251" s="21"/>
    </row>
    <row r="252" spans="1:23" ht="15.75">
      <c r="A252" s="35"/>
      <c r="B252" s="35"/>
      <c r="C252" s="35"/>
      <c r="T252" s="36"/>
      <c r="U252" s="36"/>
      <c r="V252" s="36"/>
      <c r="W252" s="21"/>
    </row>
    <row r="253" spans="1:23" ht="15.75">
      <c r="A253" s="35"/>
      <c r="B253" s="35"/>
      <c r="C253" s="35"/>
      <c r="T253" s="36"/>
      <c r="U253" s="36"/>
      <c r="V253" s="36"/>
      <c r="W253" s="21"/>
    </row>
    <row r="254" spans="1:23" ht="15.75">
      <c r="A254" s="35"/>
      <c r="B254" s="35"/>
      <c r="C254" s="35"/>
      <c r="T254" s="36"/>
      <c r="U254" s="36"/>
      <c r="V254" s="36"/>
      <c r="W254" s="21"/>
    </row>
    <row r="255" spans="1:23" ht="15.75">
      <c r="A255" s="35"/>
      <c r="B255" s="35"/>
      <c r="C255" s="35"/>
      <c r="T255" s="36"/>
      <c r="U255" s="36"/>
      <c r="V255" s="36"/>
      <c r="W255" s="21"/>
    </row>
    <row r="256" spans="1:23" ht="15.75">
      <c r="A256" s="35"/>
      <c r="B256" s="35"/>
      <c r="C256" s="35"/>
      <c r="T256" s="36"/>
      <c r="U256" s="36"/>
      <c r="V256" s="36"/>
      <c r="W256" s="21"/>
    </row>
    <row r="257" spans="1:23" ht="15.75">
      <c r="A257" s="35"/>
      <c r="B257" s="35"/>
      <c r="C257" s="35"/>
      <c r="T257" s="36"/>
      <c r="U257" s="36"/>
      <c r="V257" s="36"/>
      <c r="W257" s="21"/>
    </row>
    <row r="258" spans="1:23" ht="15.75">
      <c r="A258" s="35"/>
      <c r="B258" s="35"/>
      <c r="C258" s="35"/>
      <c r="T258" s="36"/>
      <c r="U258" s="36"/>
      <c r="V258" s="36"/>
      <c r="W258" s="21"/>
    </row>
    <row r="259" spans="1:23" ht="15.75">
      <c r="A259" s="35"/>
      <c r="B259" s="35"/>
      <c r="C259" s="35"/>
      <c r="T259" s="36"/>
      <c r="U259" s="36"/>
      <c r="V259" s="36"/>
      <c r="W259" s="21"/>
    </row>
    <row r="260" spans="1:23" ht="15.75">
      <c r="A260" s="35"/>
      <c r="B260" s="35"/>
      <c r="C260" s="35"/>
      <c r="T260" s="36"/>
      <c r="U260" s="36"/>
      <c r="V260" s="36"/>
      <c r="W260" s="21"/>
    </row>
    <row r="261" spans="1:23" ht="15.75">
      <c r="A261" s="35"/>
      <c r="B261" s="35"/>
      <c r="C261" s="35"/>
      <c r="T261" s="36"/>
      <c r="U261" s="36"/>
      <c r="V261" s="36"/>
      <c r="W261" s="21"/>
    </row>
    <row r="262" spans="1:23" ht="15.75">
      <c r="A262" s="35"/>
      <c r="B262" s="35"/>
      <c r="C262" s="35"/>
      <c r="T262" s="36"/>
      <c r="U262" s="36"/>
      <c r="V262" s="36"/>
      <c r="W262" s="21"/>
    </row>
    <row r="263" spans="1:23" ht="15.75">
      <c r="A263" s="35"/>
      <c r="B263" s="35"/>
      <c r="C263" s="35"/>
      <c r="T263" s="36"/>
      <c r="U263" s="36"/>
      <c r="V263" s="36"/>
      <c r="W263" s="21"/>
    </row>
    <row r="264" spans="1:23" ht="15.75">
      <c r="A264" s="35"/>
      <c r="B264" s="35"/>
      <c r="C264" s="35"/>
      <c r="T264" s="36"/>
      <c r="U264" s="36"/>
      <c r="V264" s="36"/>
      <c r="W264" s="21"/>
    </row>
    <row r="265" spans="1:23" ht="15.75">
      <c r="A265" s="35"/>
      <c r="B265" s="35"/>
      <c r="C265" s="35"/>
      <c r="T265" s="36"/>
      <c r="U265" s="36"/>
      <c r="V265" s="36"/>
      <c r="W265" s="21"/>
    </row>
    <row r="266" spans="1:23" ht="15.75">
      <c r="A266" s="35"/>
      <c r="B266" s="35"/>
      <c r="C266" s="35"/>
      <c r="T266" s="36"/>
      <c r="U266" s="36"/>
      <c r="V266" s="36"/>
      <c r="W266" s="21"/>
    </row>
    <row r="267" spans="1:23" ht="15.75">
      <c r="A267" s="35"/>
      <c r="B267" s="35"/>
      <c r="C267" s="35"/>
      <c r="T267" s="36"/>
      <c r="U267" s="36"/>
      <c r="V267" s="36"/>
      <c r="W267" s="21"/>
    </row>
    <row r="268" spans="1:23" ht="15.75">
      <c r="A268" s="35"/>
      <c r="B268" s="35"/>
      <c r="C268" s="35"/>
      <c r="T268" s="36"/>
      <c r="U268" s="36"/>
      <c r="V268" s="36"/>
      <c r="W268" s="21"/>
    </row>
    <row r="269" spans="1:23" ht="15.75">
      <c r="A269" s="35"/>
      <c r="B269" s="35"/>
      <c r="C269" s="35"/>
      <c r="T269" s="36"/>
      <c r="U269" s="36"/>
      <c r="V269" s="36"/>
      <c r="W269" s="21"/>
    </row>
    <row r="270" spans="1:23" ht="15.75">
      <c r="A270" s="35"/>
      <c r="B270" s="35"/>
      <c r="C270" s="35"/>
      <c r="T270" s="36"/>
      <c r="U270" s="36"/>
      <c r="V270" s="36"/>
      <c r="W270" s="21"/>
    </row>
    <row r="271" spans="1:23" ht="15.75">
      <c r="A271" s="35"/>
      <c r="B271" s="35"/>
      <c r="C271" s="35"/>
      <c r="T271" s="36"/>
      <c r="U271" s="36"/>
      <c r="V271" s="36"/>
      <c r="W271" s="21"/>
    </row>
    <row r="272" spans="1:23" ht="15.75">
      <c r="A272" s="35"/>
      <c r="B272" s="35"/>
      <c r="C272" s="35"/>
      <c r="T272" s="36"/>
      <c r="U272" s="36"/>
      <c r="V272" s="36"/>
      <c r="W272" s="21"/>
    </row>
    <row r="273" spans="1:23" ht="15.75">
      <c r="A273" s="35"/>
      <c r="B273" s="35"/>
      <c r="C273" s="35"/>
      <c r="T273" s="36"/>
      <c r="U273" s="36"/>
      <c r="V273" s="36"/>
      <c r="W273" s="21"/>
    </row>
    <row r="274" spans="1:23" ht="15.75">
      <c r="A274" s="35"/>
      <c r="B274" s="35"/>
      <c r="C274" s="35"/>
      <c r="T274" s="36"/>
      <c r="U274" s="36"/>
      <c r="V274" s="36"/>
      <c r="W274" s="21"/>
    </row>
    <row r="275" spans="1:23" ht="15.75">
      <c r="A275" s="35"/>
      <c r="B275" s="35"/>
      <c r="C275" s="35"/>
      <c r="T275" s="36"/>
      <c r="U275" s="36"/>
      <c r="V275" s="36"/>
      <c r="W275" s="21"/>
    </row>
    <row r="276" spans="1:3" ht="15.75">
      <c r="A276" s="35"/>
      <c r="B276" s="35"/>
      <c r="C276" s="35"/>
    </row>
  </sheetData>
  <sheetProtection/>
  <mergeCells count="3">
    <mergeCell ref="A2:B2"/>
    <mergeCell ref="O2:Q2"/>
    <mergeCell ref="D3:L3"/>
  </mergeCells>
  <conditionalFormatting sqref="Q1:Q65536">
    <cfRule type="cellIs" priority="1" dxfId="3" operator="equal">
      <formula>2</formula>
    </cfRule>
    <cfRule type="cellIs" priority="2" dxfId="4" operator="equal">
      <formula>3</formula>
    </cfRule>
    <cfRule type="cellIs" priority="3" dxfId="5" operator="equal">
      <formula>1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 Girvaitis</dc:creator>
  <cp:keywords/>
  <dc:description/>
  <cp:lastModifiedBy>Viktors Rošonoks</cp:lastModifiedBy>
  <cp:lastPrinted>2024-01-23T08:50:02Z</cp:lastPrinted>
  <dcterms:created xsi:type="dcterms:W3CDTF">2022-12-18T13:37:26Z</dcterms:created>
  <dcterms:modified xsi:type="dcterms:W3CDTF">2024-01-23T09:23:36Z</dcterms:modified>
  <cp:category/>
  <cp:version/>
  <cp:contentType/>
  <cp:contentStatus/>
</cp:coreProperties>
</file>